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WEB2014\magic-profile.com\public_html\dl23\"/>
    </mc:Choice>
  </mc:AlternateContent>
  <xr:revisionPtr revIDLastSave="0" documentId="13_ncr:1_{49A118EB-679B-48AC-AB5E-AE86CB6E58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near space (final)" sheetId="16" r:id="rId1"/>
    <sheet name="linear space (final) (2)" sheetId="21" r:id="rId2"/>
    <sheet name="linear space (vector)" sheetId="15" r:id="rId3"/>
    <sheet name="linear space (vector) (2)" sheetId="22" r:id="rId4"/>
    <sheet name="linear no space (vector)" sheetId="18" r:id="rId5"/>
    <sheet name="linear vector profile" sheetId="19" r:id="rId6"/>
    <sheet name="linear vector profile (2)" sheetId="20" r:id="rId7"/>
    <sheet name="linear vector profile (3)" sheetId="23" r:id="rId8"/>
    <sheet name="linear vector profile (4)" sheetId="2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24" l="1"/>
  <c r="Y41" i="24"/>
  <c r="V41" i="24"/>
  <c r="V40" i="24"/>
  <c r="U39" i="24"/>
  <c r="Y38" i="24"/>
  <c r="U38" i="24"/>
  <c r="U37" i="24"/>
  <c r="T36" i="24"/>
  <c r="Y35" i="24"/>
  <c r="T35" i="24"/>
  <c r="T34" i="24"/>
  <c r="S33" i="24"/>
  <c r="Y32" i="24"/>
  <c r="S32" i="24"/>
  <c r="S31" i="24"/>
  <c r="R30" i="24"/>
  <c r="Y29" i="24"/>
  <c r="R29" i="24"/>
  <c r="R28" i="24"/>
  <c r="Q27" i="24"/>
  <c r="Y26" i="24"/>
  <c r="Q26" i="24"/>
  <c r="Q25" i="24"/>
  <c r="P24" i="24"/>
  <c r="Y23" i="24"/>
  <c r="P23" i="24"/>
  <c r="P22" i="24"/>
  <c r="O21" i="24"/>
  <c r="Y20" i="24"/>
  <c r="O20" i="24"/>
  <c r="O19" i="24"/>
  <c r="N18" i="24"/>
  <c r="Y17" i="24"/>
  <c r="N17" i="24"/>
  <c r="E17" i="24"/>
  <c r="AB17" i="24" s="1"/>
  <c r="D17" i="24"/>
  <c r="AA17" i="24" s="1"/>
  <c r="N16" i="24"/>
  <c r="AB15" i="24"/>
  <c r="AA15" i="24"/>
  <c r="M15" i="24"/>
  <c r="AB14" i="24"/>
  <c r="AA14" i="24"/>
  <c r="Y14" i="24"/>
  <c r="M14" i="24"/>
  <c r="AB13" i="24"/>
  <c r="AA13" i="24"/>
  <c r="M13" i="24"/>
  <c r="AB12" i="24"/>
  <c r="AA12" i="24"/>
  <c r="L12" i="24"/>
  <c r="AB11" i="24"/>
  <c r="AA11" i="24"/>
  <c r="Y11" i="24"/>
  <c r="L11" i="24"/>
  <c r="AB10" i="24"/>
  <c r="AA10" i="24"/>
  <c r="L10" i="24"/>
  <c r="AB9" i="24"/>
  <c r="AA9" i="24"/>
  <c r="K9" i="24"/>
  <c r="AB8" i="24"/>
  <c r="AA8" i="24"/>
  <c r="Y8" i="24"/>
  <c r="K8" i="24"/>
  <c r="I8" i="24"/>
  <c r="I11" i="24" s="1"/>
  <c r="I14" i="24" s="1"/>
  <c r="I17" i="24" s="1"/>
  <c r="I20" i="24" s="1"/>
  <c r="I23" i="24" s="1"/>
  <c r="I26" i="24" s="1"/>
  <c r="I29" i="24" s="1"/>
  <c r="I32" i="24" s="1"/>
  <c r="I35" i="24" s="1"/>
  <c r="I38" i="24" s="1"/>
  <c r="I41" i="24" s="1"/>
  <c r="AB7" i="24"/>
  <c r="AA7" i="24"/>
  <c r="K7" i="24"/>
  <c r="AB6" i="24"/>
  <c r="AA6" i="24"/>
  <c r="J6" i="24"/>
  <c r="I9" i="24" s="1"/>
  <c r="I12" i="24" s="1"/>
  <c r="I15" i="24" s="1"/>
  <c r="I18" i="24" s="1"/>
  <c r="I21" i="24" s="1"/>
  <c r="I24" i="24" s="1"/>
  <c r="I27" i="24" s="1"/>
  <c r="I30" i="24" s="1"/>
  <c r="I33" i="24" s="1"/>
  <c r="I36" i="24" s="1"/>
  <c r="I39" i="24" s="1"/>
  <c r="I42" i="24" s="1"/>
  <c r="I43" i="24" s="1"/>
  <c r="H6" i="24"/>
  <c r="H9" i="24" s="1"/>
  <c r="H12" i="24" s="1"/>
  <c r="H15" i="24" s="1"/>
  <c r="H18" i="24" s="1"/>
  <c r="H21" i="24" s="1"/>
  <c r="H24" i="24" s="1"/>
  <c r="H27" i="24" s="1"/>
  <c r="H30" i="24" s="1"/>
  <c r="H33" i="24" s="1"/>
  <c r="H36" i="24" s="1"/>
  <c r="H39" i="24" s="1"/>
  <c r="H42" i="24" s="1"/>
  <c r="AB5" i="24"/>
  <c r="AA5" i="24"/>
  <c r="Y5" i="24"/>
  <c r="J5" i="24"/>
  <c r="AB4" i="24"/>
  <c r="AA4" i="24"/>
  <c r="J4" i="24"/>
  <c r="I7" i="24" s="1"/>
  <c r="I10" i="24" s="1"/>
  <c r="I13" i="24" s="1"/>
  <c r="I16" i="24" s="1"/>
  <c r="I19" i="24" s="1"/>
  <c r="I22" i="24" s="1"/>
  <c r="I25" i="24" s="1"/>
  <c r="I28" i="24" s="1"/>
  <c r="I31" i="24" s="1"/>
  <c r="I34" i="24" s="1"/>
  <c r="I37" i="24" s="1"/>
  <c r="I40" i="24" s="1"/>
  <c r="AB3" i="24"/>
  <c r="AF3" i="24" s="1"/>
  <c r="AE4" i="24" s="1"/>
  <c r="AF4" i="24" s="1"/>
  <c r="AE5" i="24" s="1"/>
  <c r="AF5" i="24" s="1"/>
  <c r="AE6" i="24" s="1"/>
  <c r="AF6" i="24" s="1"/>
  <c r="AE7" i="24" s="1"/>
  <c r="AF7" i="24" s="1"/>
  <c r="AE8" i="24" s="1"/>
  <c r="AF8" i="24" s="1"/>
  <c r="AE9" i="24" s="1"/>
  <c r="AF9" i="24" s="1"/>
  <c r="AE10" i="24" s="1"/>
  <c r="AF10" i="24" s="1"/>
  <c r="AE11" i="24" s="1"/>
  <c r="AF11" i="24" s="1"/>
  <c r="AE12" i="24" s="1"/>
  <c r="AF12" i="24" s="1"/>
  <c r="AE13" i="24" s="1"/>
  <c r="AF13" i="24" s="1"/>
  <c r="AE14" i="24" s="1"/>
  <c r="AF14" i="24" s="1"/>
  <c r="AE15" i="24" s="1"/>
  <c r="AF15" i="24" s="1"/>
  <c r="AE16" i="24" s="1"/>
  <c r="AA3" i="24"/>
  <c r="AD3" i="24" s="1"/>
  <c r="AC4" i="24" s="1"/>
  <c r="AD4" i="24" s="1"/>
  <c r="AC5" i="24" s="1"/>
  <c r="AD5" i="24" s="1"/>
  <c r="AC6" i="24" s="1"/>
  <c r="AD6" i="24" s="1"/>
  <c r="AC7" i="24" s="1"/>
  <c r="AD7" i="24" s="1"/>
  <c r="AC8" i="24" s="1"/>
  <c r="AD8" i="24" s="1"/>
  <c r="AC9" i="24" s="1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J1" i="24"/>
  <c r="H1" i="24"/>
  <c r="V42" i="23"/>
  <c r="Y41" i="23"/>
  <c r="V41" i="23"/>
  <c r="V40" i="23"/>
  <c r="U39" i="23"/>
  <c r="Y38" i="23"/>
  <c r="U38" i="23"/>
  <c r="U37" i="23"/>
  <c r="T36" i="23"/>
  <c r="Y35" i="23"/>
  <c r="T35" i="23"/>
  <c r="T34" i="23"/>
  <c r="S33" i="23"/>
  <c r="Y32" i="23"/>
  <c r="S32" i="23"/>
  <c r="S31" i="23"/>
  <c r="R30" i="23"/>
  <c r="Y29" i="23"/>
  <c r="R29" i="23"/>
  <c r="R28" i="23"/>
  <c r="Q27" i="23"/>
  <c r="Y26" i="23"/>
  <c r="Q26" i="23"/>
  <c r="Q25" i="23"/>
  <c r="P24" i="23"/>
  <c r="Y23" i="23"/>
  <c r="P23" i="23"/>
  <c r="P22" i="23"/>
  <c r="O21" i="23"/>
  <c r="Y20" i="23"/>
  <c r="O20" i="23"/>
  <c r="O19" i="23"/>
  <c r="N18" i="23"/>
  <c r="Y17" i="23"/>
  <c r="N17" i="23"/>
  <c r="E17" i="23"/>
  <c r="AB17" i="23" s="1"/>
  <c r="D17" i="23"/>
  <c r="AA17" i="23" s="1"/>
  <c r="N16" i="23"/>
  <c r="AB15" i="23"/>
  <c r="AA15" i="23"/>
  <c r="M15" i="23"/>
  <c r="AB14" i="23"/>
  <c r="AA14" i="23"/>
  <c r="Y14" i="23"/>
  <c r="M14" i="23"/>
  <c r="AB13" i="23"/>
  <c r="AA13" i="23"/>
  <c r="M13" i="23"/>
  <c r="AB12" i="23"/>
  <c r="AA12" i="23"/>
  <c r="L12" i="23"/>
  <c r="AB11" i="23"/>
  <c r="AA11" i="23"/>
  <c r="Y11" i="23"/>
  <c r="L11" i="23"/>
  <c r="I11" i="23"/>
  <c r="I14" i="23" s="1"/>
  <c r="I17" i="23" s="1"/>
  <c r="I20" i="23" s="1"/>
  <c r="I23" i="23" s="1"/>
  <c r="I26" i="23" s="1"/>
  <c r="I29" i="23" s="1"/>
  <c r="I32" i="23" s="1"/>
  <c r="I35" i="23" s="1"/>
  <c r="I38" i="23" s="1"/>
  <c r="I41" i="23" s="1"/>
  <c r="AB10" i="23"/>
  <c r="AA10" i="23"/>
  <c r="L10" i="23"/>
  <c r="H10" i="23"/>
  <c r="AB9" i="23"/>
  <c r="AA9" i="23"/>
  <c r="K9" i="23"/>
  <c r="AB8" i="23"/>
  <c r="AA8" i="23"/>
  <c r="Y8" i="23"/>
  <c r="K8" i="23"/>
  <c r="I8" i="23"/>
  <c r="AB7" i="23"/>
  <c r="AA7" i="23"/>
  <c r="K7" i="23"/>
  <c r="AB6" i="23"/>
  <c r="AA6" i="23"/>
  <c r="J6" i="23"/>
  <c r="I9" i="23" s="1"/>
  <c r="I12" i="23" s="1"/>
  <c r="I15" i="23" s="1"/>
  <c r="I18" i="23" s="1"/>
  <c r="I21" i="23" s="1"/>
  <c r="I24" i="23" s="1"/>
  <c r="I27" i="23" s="1"/>
  <c r="I30" i="23" s="1"/>
  <c r="I33" i="23" s="1"/>
  <c r="I36" i="23" s="1"/>
  <c r="I39" i="23" s="1"/>
  <c r="I42" i="23" s="1"/>
  <c r="I43" i="23" s="1"/>
  <c r="H6" i="23"/>
  <c r="H9" i="23" s="1"/>
  <c r="H12" i="23" s="1"/>
  <c r="H15" i="23" s="1"/>
  <c r="H18" i="23" s="1"/>
  <c r="H21" i="23" s="1"/>
  <c r="H24" i="23" s="1"/>
  <c r="H27" i="23" s="1"/>
  <c r="H30" i="23" s="1"/>
  <c r="H33" i="23" s="1"/>
  <c r="H36" i="23" s="1"/>
  <c r="H39" i="23" s="1"/>
  <c r="H42" i="23" s="1"/>
  <c r="AB5" i="23"/>
  <c r="AA5" i="23"/>
  <c r="Y5" i="23"/>
  <c r="J5" i="23"/>
  <c r="AB4" i="23"/>
  <c r="AA4" i="23"/>
  <c r="J4" i="23"/>
  <c r="I7" i="23" s="1"/>
  <c r="I10" i="23" s="1"/>
  <c r="I13" i="23" s="1"/>
  <c r="I16" i="23" s="1"/>
  <c r="I19" i="23" s="1"/>
  <c r="I22" i="23" s="1"/>
  <c r="I25" i="23" s="1"/>
  <c r="I28" i="23" s="1"/>
  <c r="I31" i="23" s="1"/>
  <c r="I34" i="23" s="1"/>
  <c r="I37" i="23" s="1"/>
  <c r="I40" i="23" s="1"/>
  <c r="AF3" i="23"/>
  <c r="AE4" i="23" s="1"/>
  <c r="AF4" i="23" s="1"/>
  <c r="AE5" i="23" s="1"/>
  <c r="AF5" i="23" s="1"/>
  <c r="AE6" i="23" s="1"/>
  <c r="AF6" i="23" s="1"/>
  <c r="AE7" i="23" s="1"/>
  <c r="AF7" i="23" s="1"/>
  <c r="AE8" i="23" s="1"/>
  <c r="AF8" i="23" s="1"/>
  <c r="AE9" i="23" s="1"/>
  <c r="AF9" i="23" s="1"/>
  <c r="AE10" i="23" s="1"/>
  <c r="AF10" i="23" s="1"/>
  <c r="AE11" i="23" s="1"/>
  <c r="AF11" i="23" s="1"/>
  <c r="AE12" i="23" s="1"/>
  <c r="AF12" i="23" s="1"/>
  <c r="AE13" i="23" s="1"/>
  <c r="AF13" i="23" s="1"/>
  <c r="AE14" i="23" s="1"/>
  <c r="AF14" i="23" s="1"/>
  <c r="AE15" i="23" s="1"/>
  <c r="AF15" i="23" s="1"/>
  <c r="AE16" i="23" s="1"/>
  <c r="AD3" i="23"/>
  <c r="AC4" i="23" s="1"/>
  <c r="AD4" i="23" s="1"/>
  <c r="AC5" i="23" s="1"/>
  <c r="AB3" i="23"/>
  <c r="AA3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J1" i="23"/>
  <c r="H1" i="23"/>
  <c r="V42" i="22"/>
  <c r="Y41" i="22"/>
  <c r="V41" i="22"/>
  <c r="V40" i="22"/>
  <c r="U39" i="22"/>
  <c r="Y38" i="22"/>
  <c r="U38" i="22"/>
  <c r="U37" i="22"/>
  <c r="T36" i="22"/>
  <c r="Y35" i="22"/>
  <c r="T35" i="22"/>
  <c r="T34" i="22"/>
  <c r="S33" i="22"/>
  <c r="Y32" i="22"/>
  <c r="S32" i="22"/>
  <c r="S31" i="22"/>
  <c r="R30" i="22"/>
  <c r="Y29" i="22"/>
  <c r="R29" i="22"/>
  <c r="R28" i="22"/>
  <c r="Q27" i="22"/>
  <c r="Y26" i="22"/>
  <c r="Q26" i="22"/>
  <c r="Q25" i="22"/>
  <c r="P24" i="22"/>
  <c r="Y23" i="22"/>
  <c r="P23" i="22"/>
  <c r="P22" i="22"/>
  <c r="O21" i="22"/>
  <c r="Y20" i="22"/>
  <c r="O20" i="22"/>
  <c r="O19" i="22"/>
  <c r="N18" i="22"/>
  <c r="AB17" i="22"/>
  <c r="Y17" i="22"/>
  <c r="N17" i="22"/>
  <c r="E17" i="22"/>
  <c r="D17" i="22"/>
  <c r="AA17" i="22" s="1"/>
  <c r="N16" i="22"/>
  <c r="AB15" i="22"/>
  <c r="AA15" i="22"/>
  <c r="M15" i="22"/>
  <c r="AB14" i="22"/>
  <c r="AA14" i="22"/>
  <c r="Y14" i="22"/>
  <c r="M14" i="22"/>
  <c r="AB13" i="22"/>
  <c r="AA13" i="22"/>
  <c r="M13" i="22"/>
  <c r="AB12" i="22"/>
  <c r="AA12" i="22"/>
  <c r="L12" i="22"/>
  <c r="AB11" i="22"/>
  <c r="AA11" i="22"/>
  <c r="Y11" i="22"/>
  <c r="L11" i="22"/>
  <c r="AB10" i="22"/>
  <c r="AA10" i="22"/>
  <c r="L10" i="22"/>
  <c r="AB9" i="22"/>
  <c r="AA9" i="22"/>
  <c r="K9" i="22"/>
  <c r="I9" i="22"/>
  <c r="I12" i="22" s="1"/>
  <c r="I15" i="22" s="1"/>
  <c r="I18" i="22" s="1"/>
  <c r="I21" i="22" s="1"/>
  <c r="I24" i="22" s="1"/>
  <c r="I27" i="22" s="1"/>
  <c r="I30" i="22" s="1"/>
  <c r="I33" i="22" s="1"/>
  <c r="I36" i="22" s="1"/>
  <c r="I39" i="22" s="1"/>
  <c r="I42" i="22" s="1"/>
  <c r="I43" i="22" s="1"/>
  <c r="H9" i="22"/>
  <c r="H12" i="22" s="1"/>
  <c r="H15" i="22" s="1"/>
  <c r="H18" i="22" s="1"/>
  <c r="H21" i="22" s="1"/>
  <c r="H24" i="22" s="1"/>
  <c r="H27" i="22" s="1"/>
  <c r="H30" i="22" s="1"/>
  <c r="H33" i="22" s="1"/>
  <c r="H36" i="22" s="1"/>
  <c r="H39" i="22" s="1"/>
  <c r="H42" i="22" s="1"/>
  <c r="AB8" i="22"/>
  <c r="AA8" i="22"/>
  <c r="Y8" i="22"/>
  <c r="K8" i="22"/>
  <c r="AB7" i="22"/>
  <c r="AA7" i="22"/>
  <c r="K7" i="22"/>
  <c r="H7" i="22"/>
  <c r="H8" i="22" s="1"/>
  <c r="AB6" i="22"/>
  <c r="AA6" i="22"/>
  <c r="J6" i="22"/>
  <c r="H6" i="22"/>
  <c r="H10" i="22" s="1"/>
  <c r="AB5" i="22"/>
  <c r="AA5" i="22"/>
  <c r="Y5" i="22"/>
  <c r="J5" i="22"/>
  <c r="I8" i="22" s="1"/>
  <c r="I11" i="22" s="1"/>
  <c r="I14" i="22" s="1"/>
  <c r="I17" i="22" s="1"/>
  <c r="I20" i="22" s="1"/>
  <c r="I23" i="22" s="1"/>
  <c r="I26" i="22" s="1"/>
  <c r="I29" i="22" s="1"/>
  <c r="I32" i="22" s="1"/>
  <c r="I35" i="22" s="1"/>
  <c r="I38" i="22" s="1"/>
  <c r="I41" i="22" s="1"/>
  <c r="H5" i="22"/>
  <c r="AB4" i="22"/>
  <c r="AA4" i="22"/>
  <c r="J4" i="22"/>
  <c r="I7" i="22" s="1"/>
  <c r="I10" i="22" s="1"/>
  <c r="I13" i="22" s="1"/>
  <c r="I16" i="22" s="1"/>
  <c r="I19" i="22" s="1"/>
  <c r="I22" i="22" s="1"/>
  <c r="I25" i="22" s="1"/>
  <c r="I28" i="22" s="1"/>
  <c r="I31" i="22" s="1"/>
  <c r="I34" i="22" s="1"/>
  <c r="I37" i="22" s="1"/>
  <c r="I40" i="22" s="1"/>
  <c r="AF3" i="22"/>
  <c r="AE4" i="22" s="1"/>
  <c r="AF4" i="22" s="1"/>
  <c r="AE5" i="22" s="1"/>
  <c r="AF5" i="22" s="1"/>
  <c r="AE6" i="22" s="1"/>
  <c r="AF6" i="22" s="1"/>
  <c r="AE7" i="22" s="1"/>
  <c r="AF7" i="22" s="1"/>
  <c r="AE8" i="22" s="1"/>
  <c r="AF8" i="22" s="1"/>
  <c r="AE9" i="22" s="1"/>
  <c r="AF9" i="22" s="1"/>
  <c r="AE10" i="22" s="1"/>
  <c r="AF10" i="22" s="1"/>
  <c r="AE11" i="22" s="1"/>
  <c r="AF11" i="22" s="1"/>
  <c r="AE12" i="22" s="1"/>
  <c r="AF12" i="22" s="1"/>
  <c r="AE13" i="22" s="1"/>
  <c r="AF13" i="22" s="1"/>
  <c r="AE14" i="22" s="1"/>
  <c r="AF14" i="22" s="1"/>
  <c r="AE15" i="22" s="1"/>
  <c r="AF15" i="22" s="1"/>
  <c r="AE16" i="22" s="1"/>
  <c r="AD3" i="22"/>
  <c r="AC4" i="22" s="1"/>
  <c r="AD4" i="22" s="1"/>
  <c r="AC5" i="22" s="1"/>
  <c r="AB3" i="22"/>
  <c r="AA3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J1" i="22"/>
  <c r="H1" i="22"/>
  <c r="V42" i="21"/>
  <c r="Y41" i="21"/>
  <c r="V41" i="21"/>
  <c r="V40" i="21"/>
  <c r="U39" i="21"/>
  <c r="Y38" i="21"/>
  <c r="U38" i="21"/>
  <c r="U37" i="21"/>
  <c r="T36" i="21"/>
  <c r="Y35" i="21"/>
  <c r="T35" i="21"/>
  <c r="T34" i="21"/>
  <c r="S33" i="21"/>
  <c r="Y32" i="21"/>
  <c r="S32" i="21"/>
  <c r="S31" i="21"/>
  <c r="R30" i="21"/>
  <c r="Y29" i="21"/>
  <c r="R29" i="21"/>
  <c r="R28" i="21"/>
  <c r="Q27" i="21"/>
  <c r="Y26" i="21"/>
  <c r="Q26" i="21"/>
  <c r="Q25" i="21"/>
  <c r="P24" i="21"/>
  <c r="Y23" i="21"/>
  <c r="P23" i="21"/>
  <c r="P22" i="21"/>
  <c r="O21" i="21"/>
  <c r="Y20" i="21"/>
  <c r="O20" i="21"/>
  <c r="O19" i="21"/>
  <c r="N18" i="21"/>
  <c r="Y17" i="21"/>
  <c r="N17" i="21"/>
  <c r="E17" i="21"/>
  <c r="AB17" i="21" s="1"/>
  <c r="D17" i="21"/>
  <c r="AA17" i="21" s="1"/>
  <c r="N16" i="21"/>
  <c r="AB15" i="21"/>
  <c r="AA15" i="21"/>
  <c r="M15" i="21"/>
  <c r="AB14" i="21"/>
  <c r="AA14" i="21"/>
  <c r="Y14" i="21"/>
  <c r="M14" i="21"/>
  <c r="AB13" i="21"/>
  <c r="AA13" i="21"/>
  <c r="M13" i="21"/>
  <c r="AB12" i="21"/>
  <c r="AA12" i="21"/>
  <c r="L12" i="21"/>
  <c r="AB11" i="21"/>
  <c r="AA11" i="21"/>
  <c r="Y11" i="21"/>
  <c r="L11" i="21"/>
  <c r="AB10" i="21"/>
  <c r="AA10" i="21"/>
  <c r="L10" i="21"/>
  <c r="AB9" i="21"/>
  <c r="AA9" i="21"/>
  <c r="K9" i="21"/>
  <c r="I9" i="21"/>
  <c r="I12" i="21" s="1"/>
  <c r="I15" i="21" s="1"/>
  <c r="I18" i="21" s="1"/>
  <c r="I21" i="21" s="1"/>
  <c r="I24" i="21" s="1"/>
  <c r="I27" i="21" s="1"/>
  <c r="I30" i="21" s="1"/>
  <c r="I33" i="21" s="1"/>
  <c r="I36" i="21" s="1"/>
  <c r="I39" i="21" s="1"/>
  <c r="I42" i="21" s="1"/>
  <c r="I43" i="21" s="1"/>
  <c r="AB8" i="21"/>
  <c r="AA8" i="21"/>
  <c r="Y8" i="21"/>
  <c r="K8" i="21"/>
  <c r="I8" i="21"/>
  <c r="I11" i="21" s="1"/>
  <c r="I14" i="21" s="1"/>
  <c r="I17" i="21" s="1"/>
  <c r="I20" i="21" s="1"/>
  <c r="I23" i="21" s="1"/>
  <c r="I26" i="21" s="1"/>
  <c r="I29" i="21" s="1"/>
  <c r="I32" i="21" s="1"/>
  <c r="I35" i="21" s="1"/>
  <c r="I38" i="21" s="1"/>
  <c r="I41" i="21" s="1"/>
  <c r="AB7" i="21"/>
  <c r="AA7" i="21"/>
  <c r="K7" i="21"/>
  <c r="AB6" i="21"/>
  <c r="AA6" i="21"/>
  <c r="J6" i="21"/>
  <c r="H6" i="21"/>
  <c r="H9" i="21" s="1"/>
  <c r="H12" i="21" s="1"/>
  <c r="H15" i="21" s="1"/>
  <c r="H18" i="21" s="1"/>
  <c r="H21" i="21" s="1"/>
  <c r="H24" i="21" s="1"/>
  <c r="H27" i="21" s="1"/>
  <c r="H30" i="21" s="1"/>
  <c r="H33" i="21" s="1"/>
  <c r="H36" i="21" s="1"/>
  <c r="H39" i="21" s="1"/>
  <c r="H42" i="21" s="1"/>
  <c r="AB5" i="21"/>
  <c r="AA5" i="21"/>
  <c r="Y5" i="21"/>
  <c r="J5" i="21"/>
  <c r="AB4" i="21"/>
  <c r="AA4" i="21"/>
  <c r="J4" i="21"/>
  <c r="I7" i="21" s="1"/>
  <c r="I10" i="21" s="1"/>
  <c r="I13" i="21" s="1"/>
  <c r="I16" i="21" s="1"/>
  <c r="I19" i="21" s="1"/>
  <c r="I22" i="21" s="1"/>
  <c r="I25" i="21" s="1"/>
  <c r="I28" i="21" s="1"/>
  <c r="I31" i="21" s="1"/>
  <c r="I34" i="21" s="1"/>
  <c r="I37" i="21" s="1"/>
  <c r="I40" i="21" s="1"/>
  <c r="AB3" i="21"/>
  <c r="AF3" i="21" s="1"/>
  <c r="AE4" i="21" s="1"/>
  <c r="AF4" i="21" s="1"/>
  <c r="AE5" i="21" s="1"/>
  <c r="AF5" i="21" s="1"/>
  <c r="AE6" i="21" s="1"/>
  <c r="AF6" i="21" s="1"/>
  <c r="AE7" i="21" s="1"/>
  <c r="AF7" i="21" s="1"/>
  <c r="AE8" i="21" s="1"/>
  <c r="AF8" i="21" s="1"/>
  <c r="AE9" i="21" s="1"/>
  <c r="AF9" i="21" s="1"/>
  <c r="AE10" i="21" s="1"/>
  <c r="AF10" i="21" s="1"/>
  <c r="AE11" i="21" s="1"/>
  <c r="AF11" i="21" s="1"/>
  <c r="AE12" i="21" s="1"/>
  <c r="AF12" i="21" s="1"/>
  <c r="AE13" i="21" s="1"/>
  <c r="AF13" i="21" s="1"/>
  <c r="AE14" i="21" s="1"/>
  <c r="AF14" i="21" s="1"/>
  <c r="AE15" i="21" s="1"/>
  <c r="AF15" i="21" s="1"/>
  <c r="AE16" i="21" s="1"/>
  <c r="AA3" i="21"/>
  <c r="AD3" i="21" s="1"/>
  <c r="AC4" i="21" s="1"/>
  <c r="AD4" i="21" s="1"/>
  <c r="AC5" i="21" s="1"/>
  <c r="AD5" i="21" s="1"/>
  <c r="AC6" i="21" s="1"/>
  <c r="AD6" i="21" s="1"/>
  <c r="AC7" i="21" s="1"/>
  <c r="AD7" i="21" s="1"/>
  <c r="AC8" i="21" s="1"/>
  <c r="AD8" i="21" s="1"/>
  <c r="AC9" i="21" s="1"/>
  <c r="AD9" i="21" s="1"/>
  <c r="AC10" i="21" s="1"/>
  <c r="AD10" i="21" s="1"/>
  <c r="AC11" i="21" s="1"/>
  <c r="AD11" i="21" s="1"/>
  <c r="AC12" i="21" s="1"/>
  <c r="AD12" i="21" s="1"/>
  <c r="AC13" i="21" s="1"/>
  <c r="AD13" i="21" s="1"/>
  <c r="AC14" i="21" s="1"/>
  <c r="AD14" i="21" s="1"/>
  <c r="AC15" i="21" s="1"/>
  <c r="AD15" i="21" s="1"/>
  <c r="AC16" i="21" s="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J1" i="21"/>
  <c r="H1" i="21"/>
  <c r="V42" i="20"/>
  <c r="Y41" i="20"/>
  <c r="V41" i="20"/>
  <c r="V40" i="20"/>
  <c r="U39" i="20"/>
  <c r="Y38" i="20"/>
  <c r="U38" i="20"/>
  <c r="U37" i="20"/>
  <c r="T36" i="20"/>
  <c r="Y35" i="20"/>
  <c r="T35" i="20"/>
  <c r="T34" i="20"/>
  <c r="S33" i="20"/>
  <c r="Y32" i="20"/>
  <c r="S32" i="20"/>
  <c r="S31" i="20"/>
  <c r="R30" i="20"/>
  <c r="Y29" i="20"/>
  <c r="R29" i="20"/>
  <c r="R28" i="20"/>
  <c r="Q27" i="20"/>
  <c r="Y26" i="20"/>
  <c r="Q26" i="20"/>
  <c r="Q25" i="20"/>
  <c r="P24" i="20"/>
  <c r="Y23" i="20"/>
  <c r="P23" i="20"/>
  <c r="P22" i="20"/>
  <c r="O21" i="20"/>
  <c r="Y20" i="20"/>
  <c r="O20" i="20"/>
  <c r="O19" i="20"/>
  <c r="N18" i="20"/>
  <c r="Y17" i="20"/>
  <c r="N17" i="20"/>
  <c r="E17" i="20"/>
  <c r="AB17" i="20" s="1"/>
  <c r="D17" i="20"/>
  <c r="AA17" i="20" s="1"/>
  <c r="N16" i="20"/>
  <c r="AB15" i="20"/>
  <c r="AA15" i="20"/>
  <c r="M15" i="20"/>
  <c r="AB14" i="20"/>
  <c r="AA14" i="20"/>
  <c r="Y14" i="20"/>
  <c r="M14" i="20"/>
  <c r="AB13" i="20"/>
  <c r="AA13" i="20"/>
  <c r="M13" i="20"/>
  <c r="AB12" i="20"/>
  <c r="AA12" i="20"/>
  <c r="L12" i="20"/>
  <c r="AB11" i="20"/>
  <c r="AA11" i="20"/>
  <c r="Y11" i="20"/>
  <c r="L11" i="20"/>
  <c r="I11" i="20"/>
  <c r="I14" i="20" s="1"/>
  <c r="I17" i="20" s="1"/>
  <c r="I20" i="20" s="1"/>
  <c r="I23" i="20" s="1"/>
  <c r="I26" i="20" s="1"/>
  <c r="I29" i="20" s="1"/>
  <c r="I32" i="20" s="1"/>
  <c r="I35" i="20" s="1"/>
  <c r="I38" i="20" s="1"/>
  <c r="I41" i="20" s="1"/>
  <c r="AB10" i="20"/>
  <c r="AA10" i="20"/>
  <c r="L10" i="20"/>
  <c r="AB9" i="20"/>
  <c r="AA9" i="20"/>
  <c r="K9" i="20"/>
  <c r="AB8" i="20"/>
  <c r="AA8" i="20"/>
  <c r="Y8" i="20"/>
  <c r="K8" i="20"/>
  <c r="I8" i="20"/>
  <c r="AB7" i="20"/>
  <c r="AA7" i="20"/>
  <c r="K7" i="20"/>
  <c r="AB6" i="20"/>
  <c r="AA6" i="20"/>
  <c r="J6" i="20"/>
  <c r="I9" i="20" s="1"/>
  <c r="I12" i="20" s="1"/>
  <c r="I15" i="20" s="1"/>
  <c r="I18" i="20" s="1"/>
  <c r="I21" i="20" s="1"/>
  <c r="I24" i="20" s="1"/>
  <c r="I27" i="20" s="1"/>
  <c r="I30" i="20" s="1"/>
  <c r="I33" i="20" s="1"/>
  <c r="I36" i="20" s="1"/>
  <c r="I39" i="20" s="1"/>
  <c r="I42" i="20" s="1"/>
  <c r="I43" i="20" s="1"/>
  <c r="H6" i="20"/>
  <c r="H9" i="20" s="1"/>
  <c r="H12" i="20" s="1"/>
  <c r="H15" i="20" s="1"/>
  <c r="H18" i="20" s="1"/>
  <c r="H21" i="20" s="1"/>
  <c r="H24" i="20" s="1"/>
  <c r="H27" i="20" s="1"/>
  <c r="H30" i="20" s="1"/>
  <c r="H33" i="20" s="1"/>
  <c r="H36" i="20" s="1"/>
  <c r="H39" i="20" s="1"/>
  <c r="H42" i="20" s="1"/>
  <c r="AB5" i="20"/>
  <c r="AA5" i="20"/>
  <c r="Y5" i="20"/>
  <c r="J5" i="20"/>
  <c r="AB4" i="20"/>
  <c r="AA4" i="20"/>
  <c r="J4" i="20"/>
  <c r="I7" i="20" s="1"/>
  <c r="I10" i="20" s="1"/>
  <c r="I13" i="20" s="1"/>
  <c r="I16" i="20" s="1"/>
  <c r="I19" i="20" s="1"/>
  <c r="I22" i="20" s="1"/>
  <c r="I25" i="20" s="1"/>
  <c r="I28" i="20" s="1"/>
  <c r="I31" i="20" s="1"/>
  <c r="I34" i="20" s="1"/>
  <c r="I37" i="20" s="1"/>
  <c r="I40" i="20" s="1"/>
  <c r="AF3" i="20"/>
  <c r="AE4" i="20" s="1"/>
  <c r="AF4" i="20" s="1"/>
  <c r="AE5" i="20" s="1"/>
  <c r="AF5" i="20" s="1"/>
  <c r="AE6" i="20" s="1"/>
  <c r="AF6" i="20" s="1"/>
  <c r="AE7" i="20" s="1"/>
  <c r="AF7" i="20" s="1"/>
  <c r="AE8" i="20" s="1"/>
  <c r="AF8" i="20" s="1"/>
  <c r="AE9" i="20" s="1"/>
  <c r="AF9" i="20" s="1"/>
  <c r="AE10" i="20" s="1"/>
  <c r="AF10" i="20" s="1"/>
  <c r="AE11" i="20" s="1"/>
  <c r="AF11" i="20" s="1"/>
  <c r="AE12" i="20" s="1"/>
  <c r="AF12" i="20" s="1"/>
  <c r="AE13" i="20" s="1"/>
  <c r="AF13" i="20" s="1"/>
  <c r="AE14" i="20" s="1"/>
  <c r="AF14" i="20" s="1"/>
  <c r="AE15" i="20" s="1"/>
  <c r="AF15" i="20" s="1"/>
  <c r="AE16" i="20" s="1"/>
  <c r="AD3" i="20"/>
  <c r="AC4" i="20" s="1"/>
  <c r="AD4" i="20" s="1"/>
  <c r="AC5" i="20" s="1"/>
  <c r="AD5" i="20" s="1"/>
  <c r="AC6" i="20" s="1"/>
  <c r="AD6" i="20" s="1"/>
  <c r="AC7" i="20" s="1"/>
  <c r="AD7" i="20" s="1"/>
  <c r="AC8" i="20" s="1"/>
  <c r="AD8" i="20" s="1"/>
  <c r="AC9" i="20" s="1"/>
  <c r="AD9" i="20" s="1"/>
  <c r="AC10" i="20" s="1"/>
  <c r="AD10" i="20" s="1"/>
  <c r="AC11" i="20" s="1"/>
  <c r="AD11" i="20" s="1"/>
  <c r="AC12" i="20" s="1"/>
  <c r="AD12" i="20" s="1"/>
  <c r="AC13" i="20" s="1"/>
  <c r="AD13" i="20" s="1"/>
  <c r="AC14" i="20" s="1"/>
  <c r="AD14" i="20" s="1"/>
  <c r="AC15" i="20" s="1"/>
  <c r="AD15" i="20" s="1"/>
  <c r="AC16" i="20" s="1"/>
  <c r="AB3" i="20"/>
  <c r="AA3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J1" i="20"/>
  <c r="H1" i="20"/>
  <c r="V42" i="19"/>
  <c r="Y41" i="19"/>
  <c r="V41" i="19"/>
  <c r="V40" i="19"/>
  <c r="U39" i="19"/>
  <c r="Y38" i="19"/>
  <c r="U38" i="19"/>
  <c r="U37" i="19"/>
  <c r="T36" i="19"/>
  <c r="Y35" i="19"/>
  <c r="T35" i="19"/>
  <c r="T34" i="19"/>
  <c r="S33" i="19"/>
  <c r="Y32" i="19"/>
  <c r="S32" i="19"/>
  <c r="S31" i="19"/>
  <c r="R30" i="19"/>
  <c r="Y29" i="19"/>
  <c r="R29" i="19"/>
  <c r="R28" i="19"/>
  <c r="Q27" i="19"/>
  <c r="Y26" i="19"/>
  <c r="Q26" i="19"/>
  <c r="Q25" i="19"/>
  <c r="P24" i="19"/>
  <c r="Y23" i="19"/>
  <c r="P23" i="19"/>
  <c r="P22" i="19"/>
  <c r="O21" i="19"/>
  <c r="Y20" i="19"/>
  <c r="O20" i="19"/>
  <c r="O19" i="19"/>
  <c r="N18" i="19"/>
  <c r="Y17" i="19"/>
  <c r="N17" i="19"/>
  <c r="E17" i="19"/>
  <c r="AB17" i="19" s="1"/>
  <c r="D17" i="19"/>
  <c r="AA17" i="19" s="1"/>
  <c r="N16" i="19"/>
  <c r="AB15" i="19"/>
  <c r="AA15" i="19"/>
  <c r="M15" i="19"/>
  <c r="AB14" i="19"/>
  <c r="AA14" i="19"/>
  <c r="Y14" i="19"/>
  <c r="M14" i="19"/>
  <c r="AB13" i="19"/>
  <c r="AA13" i="19"/>
  <c r="M13" i="19"/>
  <c r="AB12" i="19"/>
  <c r="AA12" i="19"/>
  <c r="L12" i="19"/>
  <c r="AB11" i="19"/>
  <c r="AA11" i="19"/>
  <c r="Y11" i="19"/>
  <c r="L11" i="19"/>
  <c r="I11" i="19"/>
  <c r="I14" i="19" s="1"/>
  <c r="I17" i="19" s="1"/>
  <c r="I20" i="19" s="1"/>
  <c r="I23" i="19" s="1"/>
  <c r="I26" i="19" s="1"/>
  <c r="I29" i="19" s="1"/>
  <c r="I32" i="19" s="1"/>
  <c r="I35" i="19" s="1"/>
  <c r="I38" i="19" s="1"/>
  <c r="I41" i="19" s="1"/>
  <c r="AB10" i="19"/>
  <c r="AA10" i="19"/>
  <c r="L10" i="19"/>
  <c r="H10" i="19"/>
  <c r="AB9" i="19"/>
  <c r="AA9" i="19"/>
  <c r="K9" i="19"/>
  <c r="AB8" i="19"/>
  <c r="AA8" i="19"/>
  <c r="Y8" i="19"/>
  <c r="K8" i="19"/>
  <c r="I8" i="19"/>
  <c r="AB7" i="19"/>
  <c r="AA7" i="19"/>
  <c r="K7" i="19"/>
  <c r="I7" i="19"/>
  <c r="I10" i="19" s="1"/>
  <c r="I13" i="19" s="1"/>
  <c r="I16" i="19" s="1"/>
  <c r="I19" i="19" s="1"/>
  <c r="I22" i="19" s="1"/>
  <c r="I25" i="19" s="1"/>
  <c r="I28" i="19" s="1"/>
  <c r="I31" i="19" s="1"/>
  <c r="I34" i="19" s="1"/>
  <c r="I37" i="19" s="1"/>
  <c r="I40" i="19" s="1"/>
  <c r="AB6" i="19"/>
  <c r="AA6" i="19"/>
  <c r="J6" i="19"/>
  <c r="I9" i="19" s="1"/>
  <c r="I12" i="19" s="1"/>
  <c r="I15" i="19" s="1"/>
  <c r="I18" i="19" s="1"/>
  <c r="I21" i="19" s="1"/>
  <c r="I24" i="19" s="1"/>
  <c r="I27" i="19" s="1"/>
  <c r="I30" i="19" s="1"/>
  <c r="I33" i="19" s="1"/>
  <c r="I36" i="19" s="1"/>
  <c r="H6" i="19"/>
  <c r="H9" i="19" s="1"/>
  <c r="H12" i="19" s="1"/>
  <c r="H15" i="19" s="1"/>
  <c r="H18" i="19" s="1"/>
  <c r="H21" i="19" s="1"/>
  <c r="H24" i="19" s="1"/>
  <c r="H27" i="19" s="1"/>
  <c r="H30" i="19" s="1"/>
  <c r="H33" i="19" s="1"/>
  <c r="H36" i="19" s="1"/>
  <c r="H39" i="19" s="1"/>
  <c r="H42" i="19" s="1"/>
  <c r="AB5" i="19"/>
  <c r="AA5" i="19"/>
  <c r="Y5" i="19"/>
  <c r="J5" i="19"/>
  <c r="AB4" i="19"/>
  <c r="AA4" i="19"/>
  <c r="J4" i="19"/>
  <c r="AF3" i="19"/>
  <c r="AE4" i="19" s="1"/>
  <c r="AF4" i="19" s="1"/>
  <c r="AE5" i="19" s="1"/>
  <c r="AF5" i="19" s="1"/>
  <c r="AE6" i="19" s="1"/>
  <c r="AF6" i="19" s="1"/>
  <c r="AE7" i="19" s="1"/>
  <c r="AF7" i="19" s="1"/>
  <c r="AE8" i="19" s="1"/>
  <c r="AF8" i="19" s="1"/>
  <c r="AE9" i="19" s="1"/>
  <c r="AF9" i="19" s="1"/>
  <c r="AE10" i="19" s="1"/>
  <c r="AF10" i="19" s="1"/>
  <c r="AE11" i="19" s="1"/>
  <c r="AF11" i="19" s="1"/>
  <c r="AE12" i="19" s="1"/>
  <c r="AF12" i="19" s="1"/>
  <c r="AE13" i="19" s="1"/>
  <c r="AF13" i="19" s="1"/>
  <c r="AE14" i="19" s="1"/>
  <c r="AF14" i="19" s="1"/>
  <c r="AE15" i="19" s="1"/>
  <c r="AF15" i="19" s="1"/>
  <c r="AE16" i="19" s="1"/>
  <c r="AD3" i="19"/>
  <c r="AC4" i="19" s="1"/>
  <c r="AD4" i="19" s="1"/>
  <c r="AC5" i="19" s="1"/>
  <c r="AD5" i="19" s="1"/>
  <c r="AC6" i="19" s="1"/>
  <c r="AD6" i="19" s="1"/>
  <c r="AC7" i="19" s="1"/>
  <c r="AD7" i="19" s="1"/>
  <c r="AC8" i="19" s="1"/>
  <c r="AD8" i="19" s="1"/>
  <c r="AC9" i="19" s="1"/>
  <c r="AD9" i="19" s="1"/>
  <c r="AC10" i="19" s="1"/>
  <c r="AD10" i="19" s="1"/>
  <c r="AC11" i="19" s="1"/>
  <c r="AD11" i="19" s="1"/>
  <c r="AC12" i="19" s="1"/>
  <c r="AD12" i="19" s="1"/>
  <c r="AC13" i="19" s="1"/>
  <c r="AD13" i="19" s="1"/>
  <c r="AC14" i="19" s="1"/>
  <c r="AD14" i="19" s="1"/>
  <c r="AC15" i="19" s="1"/>
  <c r="AD15" i="19" s="1"/>
  <c r="AC16" i="19" s="1"/>
  <c r="AB3" i="19"/>
  <c r="AA3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J1" i="19"/>
  <c r="H1" i="19"/>
  <c r="V42" i="18"/>
  <c r="Y41" i="18"/>
  <c r="V41" i="18"/>
  <c r="V40" i="18"/>
  <c r="U39" i="18"/>
  <c r="Y38" i="18"/>
  <c r="U38" i="18"/>
  <c r="U37" i="18"/>
  <c r="T36" i="18"/>
  <c r="Y35" i="18"/>
  <c r="T35" i="18"/>
  <c r="T34" i="18"/>
  <c r="S33" i="18"/>
  <c r="Y32" i="18"/>
  <c r="S32" i="18"/>
  <c r="S31" i="18"/>
  <c r="R30" i="18"/>
  <c r="Y29" i="18"/>
  <c r="R29" i="18"/>
  <c r="R28" i="18"/>
  <c r="Q27" i="18"/>
  <c r="Y26" i="18"/>
  <c r="Q26" i="18"/>
  <c r="Q25" i="18"/>
  <c r="P24" i="18"/>
  <c r="Y23" i="18"/>
  <c r="P23" i="18"/>
  <c r="P22" i="18"/>
  <c r="O21" i="18"/>
  <c r="Y20" i="18"/>
  <c r="O20" i="18"/>
  <c r="O19" i="18"/>
  <c r="N18" i="18"/>
  <c r="AB17" i="18"/>
  <c r="Y17" i="18"/>
  <c r="N17" i="18"/>
  <c r="E17" i="18"/>
  <c r="D17" i="18"/>
  <c r="AA17" i="18" s="1"/>
  <c r="N16" i="18"/>
  <c r="AB15" i="18"/>
  <c r="AA15" i="18"/>
  <c r="M15" i="18"/>
  <c r="AB14" i="18"/>
  <c r="AA14" i="18"/>
  <c r="Y14" i="18"/>
  <c r="M14" i="18"/>
  <c r="AB13" i="18"/>
  <c r="AA13" i="18"/>
  <c r="M13" i="18"/>
  <c r="AB12" i="18"/>
  <c r="AA12" i="18"/>
  <c r="L12" i="18"/>
  <c r="I12" i="18"/>
  <c r="I15" i="18" s="1"/>
  <c r="I18" i="18" s="1"/>
  <c r="I21" i="18" s="1"/>
  <c r="I24" i="18" s="1"/>
  <c r="I27" i="18" s="1"/>
  <c r="I30" i="18" s="1"/>
  <c r="I33" i="18" s="1"/>
  <c r="I36" i="18" s="1"/>
  <c r="I39" i="18" s="1"/>
  <c r="I42" i="18" s="1"/>
  <c r="I43" i="18" s="1"/>
  <c r="AB11" i="18"/>
  <c r="AA11" i="18"/>
  <c r="Y11" i="18"/>
  <c r="L11" i="18"/>
  <c r="AB10" i="18"/>
  <c r="AA10" i="18"/>
  <c r="L10" i="18"/>
  <c r="AB9" i="18"/>
  <c r="AA9" i="18"/>
  <c r="K9" i="18"/>
  <c r="I9" i="18"/>
  <c r="AB8" i="18"/>
  <c r="AA8" i="18"/>
  <c r="Y8" i="18"/>
  <c r="K8" i="18"/>
  <c r="AB7" i="18"/>
  <c r="AA7" i="18"/>
  <c r="K7" i="18"/>
  <c r="H7" i="18"/>
  <c r="AB6" i="18"/>
  <c r="AA6" i="18"/>
  <c r="J6" i="18"/>
  <c r="H6" i="18"/>
  <c r="H9" i="18" s="1"/>
  <c r="H12" i="18" s="1"/>
  <c r="H15" i="18" s="1"/>
  <c r="H18" i="18" s="1"/>
  <c r="H21" i="18" s="1"/>
  <c r="H24" i="18" s="1"/>
  <c r="H27" i="18" s="1"/>
  <c r="H30" i="18" s="1"/>
  <c r="H33" i="18" s="1"/>
  <c r="H36" i="18" s="1"/>
  <c r="H39" i="18" s="1"/>
  <c r="H42" i="18" s="1"/>
  <c r="AB5" i="18"/>
  <c r="AA5" i="18"/>
  <c r="Y5" i="18"/>
  <c r="J5" i="18"/>
  <c r="I8" i="18" s="1"/>
  <c r="I11" i="18" s="1"/>
  <c r="I14" i="18" s="1"/>
  <c r="I17" i="18" s="1"/>
  <c r="I20" i="18" s="1"/>
  <c r="I23" i="18" s="1"/>
  <c r="I26" i="18" s="1"/>
  <c r="I29" i="18" s="1"/>
  <c r="I32" i="18" s="1"/>
  <c r="I35" i="18" s="1"/>
  <c r="I38" i="18" s="1"/>
  <c r="I41" i="18" s="1"/>
  <c r="AB4" i="18"/>
  <c r="AA4" i="18"/>
  <c r="J4" i="18"/>
  <c r="I7" i="18" s="1"/>
  <c r="I10" i="18" s="1"/>
  <c r="I13" i="18" s="1"/>
  <c r="I16" i="18" s="1"/>
  <c r="I19" i="18" s="1"/>
  <c r="I22" i="18" s="1"/>
  <c r="I25" i="18" s="1"/>
  <c r="I28" i="18" s="1"/>
  <c r="I31" i="18" s="1"/>
  <c r="I34" i="18" s="1"/>
  <c r="I37" i="18" s="1"/>
  <c r="I40" i="18" s="1"/>
  <c r="AB3" i="18"/>
  <c r="AF3" i="18" s="1"/>
  <c r="AE4" i="18" s="1"/>
  <c r="AF4" i="18" s="1"/>
  <c r="AE5" i="18" s="1"/>
  <c r="AF5" i="18" s="1"/>
  <c r="AE6" i="18" s="1"/>
  <c r="AF6" i="18" s="1"/>
  <c r="AE7" i="18" s="1"/>
  <c r="AF7" i="18" s="1"/>
  <c r="AE8" i="18" s="1"/>
  <c r="AF8" i="18" s="1"/>
  <c r="AE9" i="18" s="1"/>
  <c r="AF9" i="18" s="1"/>
  <c r="AE10" i="18" s="1"/>
  <c r="AF10" i="18" s="1"/>
  <c r="AE11" i="18" s="1"/>
  <c r="AF11" i="18" s="1"/>
  <c r="AE12" i="18" s="1"/>
  <c r="AF12" i="18" s="1"/>
  <c r="AE13" i="18" s="1"/>
  <c r="AF13" i="18" s="1"/>
  <c r="AE14" i="18" s="1"/>
  <c r="AF14" i="18" s="1"/>
  <c r="AE15" i="18" s="1"/>
  <c r="AF15" i="18" s="1"/>
  <c r="AE16" i="18" s="1"/>
  <c r="AA3" i="18"/>
  <c r="AD3" i="18" s="1"/>
  <c r="AC4" i="18" s="1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J1" i="18"/>
  <c r="H1" i="18"/>
  <c r="V42" i="16"/>
  <c r="Y41" i="16"/>
  <c r="V41" i="16"/>
  <c r="V40" i="16"/>
  <c r="U39" i="16"/>
  <c r="Y38" i="16"/>
  <c r="U38" i="16"/>
  <c r="U37" i="16"/>
  <c r="T36" i="16"/>
  <c r="Y35" i="16"/>
  <c r="T35" i="16"/>
  <c r="T34" i="16"/>
  <c r="S33" i="16"/>
  <c r="Y32" i="16"/>
  <c r="S32" i="16"/>
  <c r="S31" i="16"/>
  <c r="R30" i="16"/>
  <c r="Y29" i="16"/>
  <c r="R29" i="16"/>
  <c r="R28" i="16"/>
  <c r="Q27" i="16"/>
  <c r="Y26" i="16"/>
  <c r="Q26" i="16"/>
  <c r="Q25" i="16"/>
  <c r="P24" i="16"/>
  <c r="Y23" i="16"/>
  <c r="P23" i="16"/>
  <c r="P22" i="16"/>
  <c r="O21" i="16"/>
  <c r="Y20" i="16"/>
  <c r="O20" i="16"/>
  <c r="O19" i="16"/>
  <c r="N18" i="16"/>
  <c r="AB17" i="16"/>
  <c r="Y17" i="16"/>
  <c r="N17" i="16"/>
  <c r="E17" i="16"/>
  <c r="D17" i="16"/>
  <c r="AA17" i="16" s="1"/>
  <c r="N16" i="16"/>
  <c r="AB15" i="16"/>
  <c r="AA15" i="16"/>
  <c r="M15" i="16"/>
  <c r="AB14" i="16"/>
  <c r="AA14" i="16"/>
  <c r="Y14" i="16"/>
  <c r="M14" i="16"/>
  <c r="AB13" i="16"/>
  <c r="AA13" i="16"/>
  <c r="M13" i="16"/>
  <c r="AB12" i="16"/>
  <c r="AA12" i="16"/>
  <c r="L12" i="16"/>
  <c r="AB11" i="16"/>
  <c r="AA11" i="16"/>
  <c r="Y11" i="16"/>
  <c r="L11" i="16"/>
  <c r="AB10" i="16"/>
  <c r="AA10" i="16"/>
  <c r="L10" i="16"/>
  <c r="H10" i="16"/>
  <c r="H13" i="16" s="1"/>
  <c r="AB9" i="16"/>
  <c r="AA9" i="16"/>
  <c r="K9" i="16"/>
  <c r="I9" i="16"/>
  <c r="I12" i="16" s="1"/>
  <c r="I15" i="16" s="1"/>
  <c r="I18" i="16" s="1"/>
  <c r="I21" i="16" s="1"/>
  <c r="I24" i="16" s="1"/>
  <c r="I27" i="16" s="1"/>
  <c r="I30" i="16" s="1"/>
  <c r="I33" i="16" s="1"/>
  <c r="I36" i="16" s="1"/>
  <c r="I39" i="16" s="1"/>
  <c r="I42" i="16" s="1"/>
  <c r="I43" i="16" s="1"/>
  <c r="AB8" i="16"/>
  <c r="AA8" i="16"/>
  <c r="Y8" i="16"/>
  <c r="K8" i="16"/>
  <c r="AB7" i="16"/>
  <c r="AA7" i="16"/>
  <c r="K7" i="16"/>
  <c r="H7" i="16"/>
  <c r="AB6" i="16"/>
  <c r="AA6" i="16"/>
  <c r="J6" i="16"/>
  <c r="H6" i="16"/>
  <c r="H9" i="16" s="1"/>
  <c r="H12" i="16" s="1"/>
  <c r="H15" i="16" s="1"/>
  <c r="H18" i="16" s="1"/>
  <c r="H21" i="16" s="1"/>
  <c r="H24" i="16" s="1"/>
  <c r="H27" i="16" s="1"/>
  <c r="H30" i="16" s="1"/>
  <c r="H33" i="16" s="1"/>
  <c r="H36" i="16" s="1"/>
  <c r="H39" i="16" s="1"/>
  <c r="H42" i="16" s="1"/>
  <c r="AB5" i="16"/>
  <c r="AA5" i="16"/>
  <c r="Y5" i="16"/>
  <c r="J5" i="16"/>
  <c r="I8" i="16" s="1"/>
  <c r="I11" i="16" s="1"/>
  <c r="I14" i="16" s="1"/>
  <c r="I17" i="16" s="1"/>
  <c r="I20" i="16" s="1"/>
  <c r="I23" i="16" s="1"/>
  <c r="I26" i="16" s="1"/>
  <c r="I29" i="16" s="1"/>
  <c r="I32" i="16" s="1"/>
  <c r="I35" i="16" s="1"/>
  <c r="I38" i="16" s="1"/>
  <c r="I41" i="16" s="1"/>
  <c r="AB4" i="16"/>
  <c r="AA4" i="16"/>
  <c r="J4" i="16"/>
  <c r="I7" i="16" s="1"/>
  <c r="I10" i="16" s="1"/>
  <c r="I13" i="16" s="1"/>
  <c r="I16" i="16" s="1"/>
  <c r="I19" i="16" s="1"/>
  <c r="I22" i="16" s="1"/>
  <c r="I25" i="16" s="1"/>
  <c r="I28" i="16" s="1"/>
  <c r="I31" i="16" s="1"/>
  <c r="I34" i="16" s="1"/>
  <c r="I37" i="16" s="1"/>
  <c r="I40" i="16" s="1"/>
  <c r="AB3" i="16"/>
  <c r="AF3" i="16" s="1"/>
  <c r="AE4" i="16" s="1"/>
  <c r="AF4" i="16" s="1"/>
  <c r="AE5" i="16" s="1"/>
  <c r="AF5" i="16" s="1"/>
  <c r="AE6" i="16" s="1"/>
  <c r="AF6" i="16" s="1"/>
  <c r="AE7" i="16" s="1"/>
  <c r="AF7" i="16" s="1"/>
  <c r="AE8" i="16" s="1"/>
  <c r="AF8" i="16" s="1"/>
  <c r="AE9" i="16" s="1"/>
  <c r="AF9" i="16" s="1"/>
  <c r="AE10" i="16" s="1"/>
  <c r="AF10" i="16" s="1"/>
  <c r="AE11" i="16" s="1"/>
  <c r="AF11" i="16" s="1"/>
  <c r="AE12" i="16" s="1"/>
  <c r="AF12" i="16" s="1"/>
  <c r="AE13" i="16" s="1"/>
  <c r="AF13" i="16" s="1"/>
  <c r="AE14" i="16" s="1"/>
  <c r="AF14" i="16" s="1"/>
  <c r="AE15" i="16" s="1"/>
  <c r="AF15" i="16" s="1"/>
  <c r="AE16" i="16" s="1"/>
  <c r="AA3" i="16"/>
  <c r="AD3" i="16" s="1"/>
  <c r="AC4" i="16" s="1"/>
  <c r="AD4" i="16" s="1"/>
  <c r="AC5" i="16" s="1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J1" i="16"/>
  <c r="H1" i="16"/>
  <c r="V42" i="15"/>
  <c r="Y41" i="15"/>
  <c r="V41" i="15"/>
  <c r="V40" i="15"/>
  <c r="U39" i="15"/>
  <c r="Y38" i="15"/>
  <c r="U38" i="15"/>
  <c r="U37" i="15"/>
  <c r="T36" i="15"/>
  <c r="Y35" i="15"/>
  <c r="T35" i="15"/>
  <c r="T34" i="15"/>
  <c r="S33" i="15"/>
  <c r="Y32" i="15"/>
  <c r="S32" i="15"/>
  <c r="S31" i="15"/>
  <c r="R30" i="15"/>
  <c r="Y29" i="15"/>
  <c r="R29" i="15"/>
  <c r="R28" i="15"/>
  <c r="Q27" i="15"/>
  <c r="Y26" i="15"/>
  <c r="Q26" i="15"/>
  <c r="Q25" i="15"/>
  <c r="P24" i="15"/>
  <c r="Y23" i="15"/>
  <c r="P23" i="15"/>
  <c r="P22" i="15"/>
  <c r="O21" i="15"/>
  <c r="Y20" i="15"/>
  <c r="O20" i="15"/>
  <c r="O19" i="15"/>
  <c r="N18" i="15"/>
  <c r="Y17" i="15"/>
  <c r="N17" i="15"/>
  <c r="E17" i="15"/>
  <c r="AB17" i="15" s="1"/>
  <c r="D17" i="15"/>
  <c r="AA17" i="15" s="1"/>
  <c r="N16" i="15"/>
  <c r="AB15" i="15"/>
  <c r="AA15" i="15"/>
  <c r="M15" i="15"/>
  <c r="AB14" i="15"/>
  <c r="AA14" i="15"/>
  <c r="Y14" i="15"/>
  <c r="M14" i="15"/>
  <c r="AB13" i="15"/>
  <c r="AA13" i="15"/>
  <c r="M13" i="15"/>
  <c r="AB12" i="15"/>
  <c r="AA12" i="15"/>
  <c r="L12" i="15"/>
  <c r="AB11" i="15"/>
  <c r="AA11" i="15"/>
  <c r="Y11" i="15"/>
  <c r="L11" i="15"/>
  <c r="I11" i="15"/>
  <c r="I14" i="15" s="1"/>
  <c r="I17" i="15" s="1"/>
  <c r="I20" i="15" s="1"/>
  <c r="I23" i="15" s="1"/>
  <c r="I26" i="15" s="1"/>
  <c r="I29" i="15" s="1"/>
  <c r="I32" i="15" s="1"/>
  <c r="I35" i="15" s="1"/>
  <c r="I38" i="15" s="1"/>
  <c r="I41" i="15" s="1"/>
  <c r="AB10" i="15"/>
  <c r="AA10" i="15"/>
  <c r="L10" i="15"/>
  <c r="AB9" i="15"/>
  <c r="AA9" i="15"/>
  <c r="K9" i="15"/>
  <c r="AB8" i="15"/>
  <c r="AA8" i="15"/>
  <c r="Y8" i="15"/>
  <c r="K8" i="15"/>
  <c r="I8" i="15"/>
  <c r="AB7" i="15"/>
  <c r="AA7" i="15"/>
  <c r="K7" i="15"/>
  <c r="AB6" i="15"/>
  <c r="AA6" i="15"/>
  <c r="J6" i="15"/>
  <c r="I9" i="15" s="1"/>
  <c r="I12" i="15" s="1"/>
  <c r="I15" i="15" s="1"/>
  <c r="I18" i="15" s="1"/>
  <c r="I21" i="15" s="1"/>
  <c r="I24" i="15" s="1"/>
  <c r="I27" i="15" s="1"/>
  <c r="I30" i="15" s="1"/>
  <c r="I33" i="15" s="1"/>
  <c r="I36" i="15" s="1"/>
  <c r="I39" i="15" s="1"/>
  <c r="I42" i="15" s="1"/>
  <c r="I43" i="15" s="1"/>
  <c r="H6" i="15"/>
  <c r="H9" i="15" s="1"/>
  <c r="H12" i="15" s="1"/>
  <c r="H15" i="15" s="1"/>
  <c r="H18" i="15" s="1"/>
  <c r="H21" i="15" s="1"/>
  <c r="H24" i="15" s="1"/>
  <c r="H27" i="15" s="1"/>
  <c r="H30" i="15" s="1"/>
  <c r="H33" i="15" s="1"/>
  <c r="H36" i="15" s="1"/>
  <c r="H39" i="15" s="1"/>
  <c r="H42" i="15" s="1"/>
  <c r="AB5" i="15"/>
  <c r="AA5" i="15"/>
  <c r="Y5" i="15"/>
  <c r="J5" i="15"/>
  <c r="AB4" i="15"/>
  <c r="AA4" i="15"/>
  <c r="J4" i="15"/>
  <c r="I7" i="15" s="1"/>
  <c r="I10" i="15" s="1"/>
  <c r="I13" i="15" s="1"/>
  <c r="I16" i="15" s="1"/>
  <c r="I19" i="15" s="1"/>
  <c r="I22" i="15" s="1"/>
  <c r="I25" i="15" s="1"/>
  <c r="I28" i="15" s="1"/>
  <c r="I31" i="15" s="1"/>
  <c r="I34" i="15" s="1"/>
  <c r="I37" i="15" s="1"/>
  <c r="I40" i="15" s="1"/>
  <c r="AF3" i="15"/>
  <c r="AE4" i="15" s="1"/>
  <c r="AF4" i="15" s="1"/>
  <c r="AE5" i="15" s="1"/>
  <c r="AF5" i="15" s="1"/>
  <c r="AE6" i="15" s="1"/>
  <c r="AF6" i="15" s="1"/>
  <c r="AE7" i="15" s="1"/>
  <c r="AF7" i="15" s="1"/>
  <c r="AE8" i="15" s="1"/>
  <c r="AF8" i="15" s="1"/>
  <c r="AE9" i="15" s="1"/>
  <c r="AF9" i="15" s="1"/>
  <c r="AE10" i="15" s="1"/>
  <c r="AF10" i="15" s="1"/>
  <c r="AE11" i="15" s="1"/>
  <c r="AF11" i="15" s="1"/>
  <c r="AE12" i="15" s="1"/>
  <c r="AF12" i="15" s="1"/>
  <c r="AE13" i="15" s="1"/>
  <c r="AF13" i="15" s="1"/>
  <c r="AE14" i="15" s="1"/>
  <c r="AF14" i="15" s="1"/>
  <c r="AE15" i="15" s="1"/>
  <c r="AF15" i="15" s="1"/>
  <c r="AE16" i="15" s="1"/>
  <c r="AD3" i="15"/>
  <c r="AC4" i="15" s="1"/>
  <c r="AD4" i="15" s="1"/>
  <c r="AC5" i="15" s="1"/>
  <c r="AD5" i="15" s="1"/>
  <c r="AC6" i="15" s="1"/>
  <c r="AD6" i="15" s="1"/>
  <c r="AC7" i="15" s="1"/>
  <c r="AD7" i="15" s="1"/>
  <c r="AC8" i="15" s="1"/>
  <c r="AD8" i="15" s="1"/>
  <c r="AC9" i="15" s="1"/>
  <c r="AD9" i="15" s="1"/>
  <c r="AC10" i="15" s="1"/>
  <c r="AD10" i="15" s="1"/>
  <c r="AC11" i="15" s="1"/>
  <c r="AD11" i="15" s="1"/>
  <c r="AC12" i="15" s="1"/>
  <c r="AD12" i="15" s="1"/>
  <c r="AC13" i="15" s="1"/>
  <c r="AD13" i="15" s="1"/>
  <c r="AC14" i="15" s="1"/>
  <c r="AD14" i="15" s="1"/>
  <c r="AC15" i="15" s="1"/>
  <c r="AD15" i="15" s="1"/>
  <c r="AC16" i="15" s="1"/>
  <c r="AB3" i="15"/>
  <c r="AA3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J1" i="15"/>
  <c r="H1" i="15"/>
  <c r="AD9" i="24" l="1"/>
  <c r="AC10" i="24" s="1"/>
  <c r="AD10" i="24" s="1"/>
  <c r="AC11" i="24" s="1"/>
  <c r="AD11" i="24" s="1"/>
  <c r="AC12" i="24" s="1"/>
  <c r="AD12" i="24" s="1"/>
  <c r="AC13" i="24" s="1"/>
  <c r="AD13" i="24" s="1"/>
  <c r="AC14" i="24" s="1"/>
  <c r="AD14" i="24" s="1"/>
  <c r="AC15" i="24" s="1"/>
  <c r="AD15" i="24" s="1"/>
  <c r="AC16" i="24" s="1"/>
  <c r="H10" i="24"/>
  <c r="H5" i="24"/>
  <c r="H7" i="24"/>
  <c r="H8" i="24" s="1"/>
  <c r="AD5" i="23"/>
  <c r="AC6" i="23" s="1"/>
  <c r="AD6" i="23" s="1"/>
  <c r="AC7" i="23" s="1"/>
  <c r="AD7" i="23" s="1"/>
  <c r="AC8" i="23" s="1"/>
  <c r="AD8" i="23" s="1"/>
  <c r="AC9" i="23" s="1"/>
  <c r="AD9" i="23" s="1"/>
  <c r="AC10" i="23" s="1"/>
  <c r="AD10" i="23" s="1"/>
  <c r="AC11" i="23" s="1"/>
  <c r="AD11" i="23" s="1"/>
  <c r="AC12" i="23" s="1"/>
  <c r="AD12" i="23" s="1"/>
  <c r="AC13" i="23" s="1"/>
  <c r="AD13" i="23" s="1"/>
  <c r="AC14" i="23" s="1"/>
  <c r="AD14" i="23" s="1"/>
  <c r="AC15" i="23" s="1"/>
  <c r="AD15" i="23" s="1"/>
  <c r="AC16" i="23" s="1"/>
  <c r="H11" i="23"/>
  <c r="H13" i="23"/>
  <c r="H5" i="23"/>
  <c r="H7" i="23"/>
  <c r="H8" i="23" s="1"/>
  <c r="AD5" i="22"/>
  <c r="AC6" i="22" s="1"/>
  <c r="AD6" i="22" s="1"/>
  <c r="AC7" i="22" s="1"/>
  <c r="AD7" i="22" s="1"/>
  <c r="AC8" i="22" s="1"/>
  <c r="AD8" i="22" s="1"/>
  <c r="AC9" i="22" s="1"/>
  <c r="AD9" i="22" s="1"/>
  <c r="AC10" i="22" s="1"/>
  <c r="AD10" i="22" s="1"/>
  <c r="AC11" i="22" s="1"/>
  <c r="AD11" i="22" s="1"/>
  <c r="AC12" i="22" s="1"/>
  <c r="AD12" i="22" s="1"/>
  <c r="AC13" i="22" s="1"/>
  <c r="AD13" i="22" s="1"/>
  <c r="AC14" i="22" s="1"/>
  <c r="AD14" i="22" s="1"/>
  <c r="AC15" i="22" s="1"/>
  <c r="AD15" i="22" s="1"/>
  <c r="AC16" i="22" s="1"/>
  <c r="H11" i="22"/>
  <c r="H13" i="22"/>
  <c r="H10" i="21"/>
  <c r="H5" i="21"/>
  <c r="H7" i="21"/>
  <c r="H8" i="21" s="1"/>
  <c r="AD5" i="16"/>
  <c r="AC6" i="16" s="1"/>
  <c r="AD6" i="16" s="1"/>
  <c r="AC7" i="16" s="1"/>
  <c r="AD7" i="16" s="1"/>
  <c r="AC8" i="16" s="1"/>
  <c r="AD8" i="16" s="1"/>
  <c r="AC9" i="16" s="1"/>
  <c r="AD9" i="16" s="1"/>
  <c r="AC10" i="16" s="1"/>
  <c r="AD10" i="16" s="1"/>
  <c r="AC11" i="16" s="1"/>
  <c r="AD11" i="16" s="1"/>
  <c r="AC12" i="16" s="1"/>
  <c r="AD12" i="16" s="1"/>
  <c r="AC13" i="16" s="1"/>
  <c r="AD13" i="16" s="1"/>
  <c r="AC14" i="16" s="1"/>
  <c r="AD14" i="16" s="1"/>
  <c r="AC15" i="16" s="1"/>
  <c r="AD15" i="16" s="1"/>
  <c r="AC16" i="16" s="1"/>
  <c r="H10" i="20"/>
  <c r="H5" i="20"/>
  <c r="H7" i="20"/>
  <c r="H8" i="20" s="1"/>
  <c r="I39" i="19"/>
  <c r="I42" i="19" s="1"/>
  <c r="I43" i="19" s="1"/>
  <c r="H11" i="19"/>
  <c r="H13" i="19"/>
  <c r="H5" i="19"/>
  <c r="H7" i="19"/>
  <c r="H8" i="19" s="1"/>
  <c r="AD4" i="18"/>
  <c r="AC5" i="18" s="1"/>
  <c r="AD5" i="18" s="1"/>
  <c r="AC6" i="18" s="1"/>
  <c r="AD6" i="18" s="1"/>
  <c r="AC7" i="18" s="1"/>
  <c r="AD7" i="18" s="1"/>
  <c r="AC8" i="18" s="1"/>
  <c r="AD8" i="18" s="1"/>
  <c r="AC9" i="18" s="1"/>
  <c r="AD9" i="18" s="1"/>
  <c r="AC10" i="18" s="1"/>
  <c r="AD10" i="18" s="1"/>
  <c r="AC11" i="18" s="1"/>
  <c r="AD11" i="18" s="1"/>
  <c r="AC12" i="18" s="1"/>
  <c r="AD12" i="18" s="1"/>
  <c r="AC13" i="18" s="1"/>
  <c r="AD13" i="18" s="1"/>
  <c r="AC14" i="18" s="1"/>
  <c r="AD14" i="18" s="1"/>
  <c r="AC15" i="18" s="1"/>
  <c r="AD15" i="18" s="1"/>
  <c r="AC16" i="18" s="1"/>
  <c r="H8" i="18"/>
  <c r="H10" i="18"/>
  <c r="H5" i="18"/>
  <c r="H14" i="16"/>
  <c r="H16" i="16"/>
  <c r="H8" i="16"/>
  <c r="H11" i="16"/>
  <c r="H5" i="16"/>
  <c r="H10" i="15"/>
  <c r="H5" i="15"/>
  <c r="H7" i="15"/>
  <c r="H8" i="15" s="1"/>
  <c r="H11" i="24" l="1"/>
  <c r="H13" i="24"/>
  <c r="H16" i="23"/>
  <c r="H14" i="23"/>
  <c r="H16" i="22"/>
  <c r="H14" i="22"/>
  <c r="H11" i="21"/>
  <c r="H13" i="21"/>
  <c r="H11" i="20"/>
  <c r="H13" i="20"/>
  <c r="H16" i="19"/>
  <c r="H14" i="19"/>
  <c r="H11" i="18"/>
  <c r="H13" i="18"/>
  <c r="H19" i="16"/>
  <c r="H17" i="16"/>
  <c r="H11" i="15"/>
  <c r="H13" i="15"/>
  <c r="H16" i="24" l="1"/>
  <c r="H14" i="24"/>
  <c r="H19" i="23"/>
  <c r="H17" i="23"/>
  <c r="H19" i="22"/>
  <c r="H17" i="22"/>
  <c r="H14" i="21"/>
  <c r="H16" i="21"/>
  <c r="H16" i="20"/>
  <c r="H14" i="20"/>
  <c r="H19" i="19"/>
  <c r="H17" i="19"/>
  <c r="H16" i="18"/>
  <c r="H14" i="18"/>
  <c r="H22" i="16"/>
  <c r="H20" i="16"/>
  <c r="H16" i="15"/>
  <c r="H14" i="15"/>
  <c r="H19" i="24" l="1"/>
  <c r="H17" i="24"/>
  <c r="H22" i="23"/>
  <c r="H20" i="23"/>
  <c r="H22" i="22"/>
  <c r="H20" i="22"/>
  <c r="H19" i="21"/>
  <c r="H17" i="21"/>
  <c r="H19" i="20"/>
  <c r="H17" i="20"/>
  <c r="H22" i="19"/>
  <c r="H20" i="19"/>
  <c r="H19" i="18"/>
  <c r="H17" i="18"/>
  <c r="H23" i="16"/>
  <c r="H25" i="16"/>
  <c r="H19" i="15"/>
  <c r="H17" i="15"/>
  <c r="H22" i="24" l="1"/>
  <c r="H20" i="24"/>
  <c r="H23" i="23"/>
  <c r="H25" i="23"/>
  <c r="H23" i="22"/>
  <c r="H25" i="22"/>
  <c r="H22" i="21"/>
  <c r="H20" i="21"/>
  <c r="H22" i="20"/>
  <c r="H20" i="20"/>
  <c r="H23" i="19"/>
  <c r="H25" i="19"/>
  <c r="H22" i="18"/>
  <c r="H20" i="18"/>
  <c r="H28" i="16"/>
  <c r="H26" i="16"/>
  <c r="H22" i="15"/>
  <c r="H20" i="15"/>
  <c r="H23" i="24" l="1"/>
  <c r="H25" i="24"/>
  <c r="H28" i="23"/>
  <c r="H26" i="23"/>
  <c r="H28" i="22"/>
  <c r="H26" i="22"/>
  <c r="H23" i="21"/>
  <c r="H25" i="21"/>
  <c r="H23" i="20"/>
  <c r="H25" i="20"/>
  <c r="H28" i="19"/>
  <c r="H26" i="19"/>
  <c r="H23" i="18"/>
  <c r="H25" i="18"/>
  <c r="H31" i="16"/>
  <c r="H29" i="16"/>
  <c r="H23" i="15"/>
  <c r="H25" i="15"/>
  <c r="H28" i="24" l="1"/>
  <c r="H26" i="24"/>
  <c r="H29" i="23"/>
  <c r="H31" i="23"/>
  <c r="H29" i="22"/>
  <c r="H31" i="22"/>
  <c r="H28" i="21"/>
  <c r="H26" i="21"/>
  <c r="H28" i="20"/>
  <c r="H26" i="20"/>
  <c r="H29" i="19"/>
  <c r="H31" i="19"/>
  <c r="H28" i="18"/>
  <c r="H26" i="18"/>
  <c r="H32" i="16"/>
  <c r="H34" i="16"/>
  <c r="H28" i="15"/>
  <c r="H26" i="15"/>
  <c r="H29" i="24" l="1"/>
  <c r="H31" i="24"/>
  <c r="H32" i="23"/>
  <c r="H34" i="23"/>
  <c r="H32" i="22"/>
  <c r="H34" i="22"/>
  <c r="H29" i="21"/>
  <c r="H31" i="21"/>
  <c r="H29" i="20"/>
  <c r="H31" i="20"/>
  <c r="H32" i="19"/>
  <c r="H34" i="19"/>
  <c r="H29" i="18"/>
  <c r="H31" i="18"/>
  <c r="H37" i="16"/>
  <c r="H35" i="16"/>
  <c r="H29" i="15"/>
  <c r="H31" i="15"/>
  <c r="H32" i="24" l="1"/>
  <c r="H34" i="24"/>
  <c r="H37" i="23"/>
  <c r="H35" i="23"/>
  <c r="H37" i="22"/>
  <c r="H35" i="22"/>
  <c r="H32" i="21"/>
  <c r="H34" i="21"/>
  <c r="H32" i="20"/>
  <c r="H34" i="20"/>
  <c r="H37" i="19"/>
  <c r="H35" i="19"/>
  <c r="H32" i="18"/>
  <c r="H34" i="18"/>
  <c r="H38" i="16"/>
  <c r="H40" i="16"/>
  <c r="H32" i="15"/>
  <c r="H34" i="15"/>
  <c r="H37" i="24" l="1"/>
  <c r="H35" i="24"/>
  <c r="H38" i="23"/>
  <c r="H40" i="23"/>
  <c r="H38" i="22"/>
  <c r="H40" i="22"/>
  <c r="H37" i="21"/>
  <c r="H35" i="21"/>
  <c r="H37" i="20"/>
  <c r="H35" i="20"/>
  <c r="H38" i="19"/>
  <c r="H40" i="19"/>
  <c r="H37" i="18"/>
  <c r="H35" i="18"/>
  <c r="H41" i="16"/>
  <c r="H43" i="16"/>
  <c r="H37" i="15"/>
  <c r="H35" i="15"/>
  <c r="H38" i="24" l="1"/>
  <c r="H40" i="24"/>
  <c r="H43" i="23"/>
  <c r="H41" i="23"/>
  <c r="H43" i="22"/>
  <c r="H41" i="22"/>
  <c r="H38" i="21"/>
  <c r="H40" i="21"/>
  <c r="H38" i="20"/>
  <c r="H40" i="20"/>
  <c r="H43" i="19"/>
  <c r="H41" i="19"/>
  <c r="H38" i="18"/>
  <c r="H40" i="18"/>
  <c r="H38" i="15"/>
  <c r="H40" i="15"/>
  <c r="H43" i="24" l="1"/>
  <c r="H41" i="24"/>
  <c r="H43" i="21"/>
  <c r="H41" i="21"/>
  <c r="H43" i="20"/>
  <c r="H41" i="20"/>
  <c r="H43" i="18"/>
  <c r="H41" i="18"/>
  <c r="H43" i="15"/>
  <c r="H41" i="15"/>
</calcChain>
</file>

<file path=xl/sharedStrings.xml><?xml version="1.0" encoding="utf-8"?>
<sst xmlns="http://schemas.openxmlformats.org/spreadsheetml/2006/main" count="369" uniqueCount="38">
  <si>
    <t>Labels</t>
  </si>
  <si>
    <t>Blank</t>
  </si>
  <si>
    <t>Delta-x</t>
  </si>
  <si>
    <t>delta-y</t>
  </si>
  <si>
    <t>x-start</t>
  </si>
  <si>
    <t>x-end</t>
  </si>
  <si>
    <t>y-start</t>
  </si>
  <si>
    <t>y-end</t>
  </si>
  <si>
    <t>peter.bretscher@bengin.com</t>
  </si>
  <si>
    <t>Spezial</t>
  </si>
  <si>
    <t>Summe</t>
  </si>
  <si>
    <t>This work is part of Project NEMO (New/Next Economic Model)</t>
  </si>
  <si>
    <t>- INSEDE (Institute for Sustainable Economic Development)</t>
  </si>
  <si>
    <t>- Business Engineering Systems (tools for MBAs)</t>
  </si>
  <si>
    <t>You may use it for free for private use.</t>
  </si>
  <si>
    <t>Commercial use needs an appropriate license.</t>
  </si>
  <si>
    <t>More Exceltemplates:</t>
  </si>
  <si>
    <t>https://bengin.net/bes/vector14_e.html</t>
  </si>
  <si>
    <t>https://bengin.net/bes/basic_master_e.html</t>
  </si>
  <si>
    <t>space</t>
  </si>
  <si>
    <t>Sum</t>
  </si>
  <si>
    <t>Gross Profit ($ Mio)</t>
  </si>
  <si>
    <t>x-axis</t>
  </si>
  <si>
    <t>© 2011/2023, Peter Bretscher</t>
  </si>
  <si>
    <t>Linear Waterfall: Gross Profit</t>
  </si>
  <si>
    <t>Source:</t>
  </si>
  <si>
    <t>own</t>
  </si>
  <si>
    <t>North</t>
  </si>
  <si>
    <t>Middle</t>
  </si>
  <si>
    <t>South</t>
  </si>
  <si>
    <t>Southwest</t>
  </si>
  <si>
    <t>West</t>
  </si>
  <si>
    <t>Ask for your individual license key</t>
  </si>
  <si>
    <t>IP: Registered Copyright TXu 512 154; March 20, 1992</t>
  </si>
  <si>
    <t>Terms:</t>
  </si>
  <si>
    <t>2nd KPI-axis</t>
  </si>
  <si>
    <t>Hybrid Waterfall as Value Profile</t>
  </si>
  <si>
    <t>Hybrid Waterfall as 2D Value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</si>
</sst>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textRotation="90" wrapText="1"/>
    </xf>
    <xf numFmtId="3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textRotation="90" wrapText="1"/>
    </xf>
    <xf numFmtId="0" fontId="3" fillId="0" borderId="1" xfId="0" applyFont="1" applyBorder="1"/>
    <xf numFmtId="3" fontId="0" fillId="0" borderId="1" xfId="0" applyNumberFormat="1" applyBorder="1"/>
    <xf numFmtId="2" fontId="0" fillId="0" borderId="1" xfId="0" applyNumberFormat="1" applyBorder="1"/>
    <xf numFmtId="0" fontId="4" fillId="0" borderId="0" xfId="0" applyFont="1" applyAlignment="1">
      <alignment wrapText="1"/>
    </xf>
    <xf numFmtId="3" fontId="4" fillId="0" borderId="0" xfId="0" applyNumberFormat="1" applyFont="1"/>
    <xf numFmtId="49" fontId="4" fillId="0" borderId="0" xfId="0" applyNumberFormat="1" applyFont="1"/>
    <xf numFmtId="0" fontId="2" fillId="0" borderId="0" xfId="1"/>
    <xf numFmtId="2" fontId="2" fillId="0" borderId="0" xfId="1" applyNumberFormat="1" applyBorder="1"/>
    <xf numFmtId="2" fontId="2" fillId="0" borderId="0" xfId="1" applyNumberFormat="1"/>
    <xf numFmtId="2" fontId="0" fillId="0" borderId="0" xfId="0" applyNumberFormat="1" applyAlignment="1">
      <alignment textRotation="90" wrapText="1"/>
    </xf>
    <xf numFmtId="2" fontId="0" fillId="0" borderId="0" xfId="0" applyNumberFormat="1"/>
    <xf numFmtId="0" fontId="2" fillId="0" borderId="0" xfId="1" quotePrefix="1"/>
    <xf numFmtId="3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0" fontId="5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4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00B0F0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space (final)'!$C$2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space (final)'!$I$2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9.9999999999980105E-3</c:v>
                </c:pt>
                <c:pt idx="35" formatCode="#,##0">
                  <c:v>9.9999999999980105E-3</c:v>
                </c:pt>
                <c:pt idx="36" formatCode="#,##0">
                  <c:v>9.9999999999980105E-3</c:v>
                </c:pt>
                <c:pt idx="37" formatCode="#,##0">
                  <c:v>9.9999999999980105E-3</c:v>
                </c:pt>
                <c:pt idx="38" formatCode="#,##0">
                  <c:v>9.9999999999980105E-3</c:v>
                </c:pt>
                <c:pt idx="39" formatCode="#,##0">
                  <c:v>9.9999999999980105E-3</c:v>
                </c:pt>
                <c:pt idx="40">
                  <c:v>9.9999999999980105E-3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5-49B6-B51C-070576ACCEC6}"/>
            </c:ext>
          </c:extLst>
        </c:ser>
        <c:ser>
          <c:idx val="1"/>
          <c:order val="1"/>
          <c:tx>
            <c:strRef>
              <c:f>'linear space (final)'!$J$2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5-49B6-B51C-070576ACCEC6}"/>
            </c:ext>
          </c:extLst>
        </c:ser>
        <c:ser>
          <c:idx val="2"/>
          <c:order val="2"/>
          <c:tx>
            <c:strRef>
              <c:f>'linear space (final)'!$K$2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5-49B6-B51C-070576ACCEC6}"/>
            </c:ext>
          </c:extLst>
        </c:ser>
        <c:ser>
          <c:idx val="3"/>
          <c:order val="3"/>
          <c:tx>
            <c:strRef>
              <c:f>'linear space (final)'!$L$2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5-49B6-B51C-070576ACCEC6}"/>
            </c:ext>
          </c:extLst>
        </c:ser>
        <c:ser>
          <c:idx val="4"/>
          <c:order val="4"/>
          <c:tx>
            <c:strRef>
              <c:f>'linear space (final)'!$M$2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85-49B6-B51C-070576ACCEC6}"/>
            </c:ext>
          </c:extLst>
        </c:ser>
        <c:ser>
          <c:idx val="5"/>
          <c:order val="5"/>
          <c:tx>
            <c:strRef>
              <c:f>'linear space (final)'!$N$2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85-49B6-B51C-070576ACCEC6}"/>
            </c:ext>
          </c:extLst>
        </c:ser>
        <c:ser>
          <c:idx val="6"/>
          <c:order val="6"/>
          <c:tx>
            <c:strRef>
              <c:f>'linear space (final)'!$O$2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85-49B6-B51C-070576ACCEC6}"/>
            </c:ext>
          </c:extLst>
        </c:ser>
        <c:ser>
          <c:idx val="7"/>
          <c:order val="7"/>
          <c:tx>
            <c:strRef>
              <c:f>'linear space (final)'!$P$2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85-49B6-B51C-070576ACCEC6}"/>
            </c:ext>
          </c:extLst>
        </c:ser>
        <c:ser>
          <c:idx val="8"/>
          <c:order val="8"/>
          <c:tx>
            <c:strRef>
              <c:f>'linear space (final)'!$Q$2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85-49B6-B51C-070576ACCEC6}"/>
            </c:ext>
          </c:extLst>
        </c:ser>
        <c:ser>
          <c:idx val="9"/>
          <c:order val="9"/>
          <c:tx>
            <c:strRef>
              <c:f>'linear space (final)'!$R$2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85-49B6-B51C-070576ACCEC6}"/>
            </c:ext>
          </c:extLst>
        </c:ser>
        <c:ser>
          <c:idx val="12"/>
          <c:order val="10"/>
          <c:tx>
            <c:strRef>
              <c:f>'linear space (final)'!$S$2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space (final)'!$H$3:$H$43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(final)'!$S$3:$S$43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85-49B6-B51C-070576ACCEC6}"/>
            </c:ext>
          </c:extLst>
        </c:ser>
        <c:ser>
          <c:idx val="13"/>
          <c:order val="11"/>
          <c:tx>
            <c:strRef>
              <c:f>'linear space (final)'!$T$2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c:spPr>
          <c:val>
            <c:numRef>
              <c:f>'linear space (final)'!$T$3:$T$43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-55.49</c:v>
                </c:pt>
                <c:pt idx="32" formatCode="#,##0">
                  <c:v>-55.49</c:v>
                </c:pt>
                <c:pt idx="33" formatCode="#,##0">
                  <c:v>-55.49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85-49B6-B51C-070576ACCEC6}"/>
            </c:ext>
          </c:extLst>
        </c:ser>
        <c:ser>
          <c:idx val="14"/>
          <c:order val="12"/>
          <c:tx>
            <c:strRef>
              <c:f>'linear space (final)'!$U$2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space (final)'!$U$3:$U$43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85-49B6-B51C-070576ACCEC6}"/>
            </c:ext>
          </c:extLst>
        </c:ser>
        <c:ser>
          <c:idx val="15"/>
          <c:order val="13"/>
          <c:tx>
            <c:strRef>
              <c:f>'linear space (final)'!$V$2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space (final)'!$V$3:$V$43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85-49B6-B51C-070576AC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space (final)'!$AC$4:$AD$4</c:f>
              <c:numCache>
                <c:formatCode>General</c:formatCod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xVal>
          <c:yVal>
            <c:numRef>
              <c:f>('linear space (final)'!$I$7,'linear space (final)'!$I$10)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85-49B6-B51C-070576ACCEC6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(final)'!$AC$6:$AD$6</c:f>
              <c:numCache>
                <c:formatCode>General</c:formatCode>
                <c:ptCount val="2"/>
                <c:pt idx="0">
                  <c:v>50</c:v>
                </c:pt>
                <c:pt idx="1">
                  <c:v>60</c:v>
                </c:pt>
              </c:numCache>
            </c:numRef>
          </c:xVal>
          <c:yVal>
            <c:numRef>
              <c:f>('linear space (final)'!$I$15,'linear space (final)'!$I$16)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85-49B6-B51C-070576ACCEC6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(final)'!$AC$8:$AD$8</c:f>
              <c:numCache>
                <c:formatCode>General</c:formatCode>
                <c:ptCount val="2"/>
                <c:pt idx="0">
                  <c:v>80</c:v>
                </c:pt>
                <c:pt idx="1">
                  <c:v>90</c:v>
                </c:pt>
              </c:numCache>
            </c:numRef>
          </c:xVal>
          <c:yVal>
            <c:numRef>
              <c:f>('linear space (final)'!$I$21,'linear space (final)'!$I$22)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A85-49B6-B51C-070576ACCEC6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(final)'!$AC$10:$AD$10</c:f>
              <c:numCache>
                <c:formatCode>General</c:formatCode>
                <c:ptCount val="2"/>
                <c:pt idx="0">
                  <c:v>110</c:v>
                </c:pt>
                <c:pt idx="1">
                  <c:v>120</c:v>
                </c:pt>
              </c:numCache>
            </c:numRef>
          </c:xVal>
          <c:yVal>
            <c:numRef>
              <c:f>'linear space (final)'!$I$27:$I$28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A85-49B6-B51C-070576ACCEC6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(final)'!$AC$12:$AD$12</c:f>
              <c:numCache>
                <c:formatCode>General</c:formatCode>
                <c:ptCount val="2"/>
                <c:pt idx="0">
                  <c:v>140</c:v>
                </c:pt>
                <c:pt idx="1">
                  <c:v>150</c:v>
                </c:pt>
              </c:numCache>
            </c:numRef>
          </c:xVal>
          <c:yVal>
            <c:numRef>
              <c:f>'linear space (final)'!$I$33:$I$34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A85-49B6-B51C-070576ACCEC6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(final)'!$AC$14:$AD$14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xVal>
          <c:yVal>
            <c:numRef>
              <c:f>('linear space (final)'!$I$37,'linear space (final)'!$I$41,'linear space (final)'!$I$41,'linear space (final)'!$I$40)</c:f>
              <c:numCache>
                <c:formatCode>#,##0</c:formatCode>
                <c:ptCount val="4"/>
                <c:pt idx="0">
                  <c:v>9.9999999999980105E-3</c:v>
                </c:pt>
                <c:pt idx="1">
                  <c:v>9.9999999999980105E-3</c:v>
                </c:pt>
                <c:pt idx="2">
                  <c:v>9.9999999999980105E-3</c:v>
                </c:pt>
                <c:pt idx="3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A85-49B6-B51C-070576ACCEC6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(final)'!$AC$15:$AD$15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xVal>
          <c:yVal>
            <c:numRef>
              <c:f>('linear space (final)'!$I$39,'linear space (final)'!$E$17)</c:f>
              <c:numCache>
                <c:formatCode>#,##0</c:formatCode>
                <c:ptCount val="2"/>
                <c:pt idx="0">
                  <c:v>9.9999999999980105E-3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A85-49B6-B51C-070576AC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6"/>
                <c:order val="14"/>
                <c:marker>
                  <c:symbol val="none"/>
                </c:marker>
                <c:dPt>
                  <c:idx val="1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0F-9A85-49B6-B51C-070576ACCEC6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'linear space (final)'!$AC$3:$AD$3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space (final)'!$AC$3,'linear space (final)'!$AB$3)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35.369999999999997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0-9A85-49B6-B51C-070576ACCEC6}"/>
                  </c:ext>
                </c:extLst>
              </c15:ser>
            </c15:filteredScatterSeries>
            <c15:filteredScatterSeries>
              <c15:ser>
                <c:idx val="18"/>
                <c:order val="16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(final)'!$AC$5:$AD$5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30</c:v>
                      </c:pt>
                      <c:pt idx="1">
                        <c:v>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(final)'!$I$12,'linear space (final)'!$I$13)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35.369999999999997</c:v>
                      </c:pt>
                      <c:pt idx="1">
                        <c:v>25.97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A85-49B6-B51C-070576ACCEC6}"/>
                  </c:ext>
                </c:extLst>
              </c15:ser>
            </c15:filteredScatterSeries>
            <c15:filteredScatterSeries>
              <c15:ser>
                <c:idx val="20"/>
                <c:order val="18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(final)'!$AC$7:$AD$7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60</c:v>
                      </c:pt>
                      <c:pt idx="1">
                        <c:v>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(final)'!$I$18,'linear space (final)'!$I$19)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25.97</c:v>
                      </c:pt>
                      <c:pt idx="1">
                        <c:v>36.39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A85-49B6-B51C-070576ACCEC6}"/>
                  </c:ext>
                </c:extLst>
              </c15:ser>
            </c15:filteredScatterSeries>
            <c15:filteredScatterSeries>
              <c15:ser>
                <c:idx val="22"/>
                <c:order val="20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(final)'!$AC$9:$AD$9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90</c:v>
                      </c:pt>
                      <c:pt idx="1">
                        <c:v>110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(final)'!$I$22,'linear space (final)'!$I$27)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36.39</c:v>
                      </c:pt>
                      <c:pt idx="1">
                        <c:v>48.55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A85-49B6-B51C-070576ACCEC6}"/>
                  </c:ext>
                </c:extLst>
              </c15:ser>
            </c15:filteredScatterSeries>
            <c15:filteredScatterSeries>
              <c15:ser>
                <c:idx val="24"/>
                <c:order val="22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(final)'!$AC$11:$AD$11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120</c:v>
                      </c:pt>
                      <c:pt idx="1">
                        <c:v>140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(final)'!$I$30:$I$31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48.55</c:v>
                      </c:pt>
                      <c:pt idx="1">
                        <c:v>55.5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A85-49B6-B51C-070576ACCEC6}"/>
                  </c:ext>
                </c:extLst>
              </c15:ser>
            </c15:filteredScatterSeries>
            <c15:filteredScatterSeries>
              <c15:ser>
                <c:idx val="26"/>
                <c:order val="24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(final)'!$AC$13:$AD$13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150</c:v>
                      </c:pt>
                      <c:pt idx="1">
                        <c:v>170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(final)'!$I$36:$I$37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 formatCode="General">
                        <c:v>55.5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A85-49B6-B51C-070576ACCEC6}"/>
                  </c:ext>
                </c:extLst>
              </c15:ser>
            </c15:filteredScatterSeries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(final)'!$AC$3,'linear space (final)'!$AD$15)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170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(final)'!$AE$3,'linear space (final)'!$AF$15)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9A85-49B6-B51C-070576ACCEC6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space (final)'!$D$2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space (final)'!$E$2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space (final) (2)'!$C$2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space (final) (2)'!$I$2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9.9999999999980105E-3</c:v>
                </c:pt>
                <c:pt idx="35" formatCode="#,##0">
                  <c:v>9.9999999999980105E-3</c:v>
                </c:pt>
                <c:pt idx="36" formatCode="#,##0">
                  <c:v>9.9999999999980105E-3</c:v>
                </c:pt>
                <c:pt idx="37" formatCode="#,##0">
                  <c:v>9.9999999999980105E-3</c:v>
                </c:pt>
                <c:pt idx="38" formatCode="#,##0">
                  <c:v>9.9999999999980105E-3</c:v>
                </c:pt>
                <c:pt idx="39" formatCode="#,##0">
                  <c:v>9.9999999999980105E-3</c:v>
                </c:pt>
                <c:pt idx="40">
                  <c:v>9.9999999999980105E-3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6-4FE6-AD7E-F778CC9B2A85}"/>
            </c:ext>
          </c:extLst>
        </c:ser>
        <c:ser>
          <c:idx val="1"/>
          <c:order val="1"/>
          <c:tx>
            <c:strRef>
              <c:f>'linear space (final) (2)'!$J$2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6-4FE6-AD7E-F778CC9B2A85}"/>
            </c:ext>
          </c:extLst>
        </c:ser>
        <c:ser>
          <c:idx val="2"/>
          <c:order val="2"/>
          <c:tx>
            <c:strRef>
              <c:f>'linear space (final) (2)'!$K$2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6-4FE6-AD7E-F778CC9B2A85}"/>
            </c:ext>
          </c:extLst>
        </c:ser>
        <c:ser>
          <c:idx val="3"/>
          <c:order val="3"/>
          <c:tx>
            <c:strRef>
              <c:f>'linear space (final) (2)'!$L$2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6-4FE6-AD7E-F778CC9B2A85}"/>
            </c:ext>
          </c:extLst>
        </c:ser>
        <c:ser>
          <c:idx val="4"/>
          <c:order val="4"/>
          <c:tx>
            <c:strRef>
              <c:f>'linear space (final) (2)'!$M$2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6-4FE6-AD7E-F778CC9B2A85}"/>
            </c:ext>
          </c:extLst>
        </c:ser>
        <c:ser>
          <c:idx val="5"/>
          <c:order val="5"/>
          <c:tx>
            <c:strRef>
              <c:f>'linear space (final) (2)'!$N$2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A6-4FE6-AD7E-F778CC9B2A85}"/>
            </c:ext>
          </c:extLst>
        </c:ser>
        <c:ser>
          <c:idx val="6"/>
          <c:order val="6"/>
          <c:tx>
            <c:strRef>
              <c:f>'linear space (final) (2)'!$O$2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A6-4FE6-AD7E-F778CC9B2A85}"/>
            </c:ext>
          </c:extLst>
        </c:ser>
        <c:ser>
          <c:idx val="7"/>
          <c:order val="7"/>
          <c:tx>
            <c:strRef>
              <c:f>'linear space (final) (2)'!$P$2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A6-4FE6-AD7E-F778CC9B2A85}"/>
            </c:ext>
          </c:extLst>
        </c:ser>
        <c:ser>
          <c:idx val="8"/>
          <c:order val="8"/>
          <c:tx>
            <c:strRef>
              <c:f>'linear space (final) (2)'!$Q$2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6-4FE6-AD7E-F778CC9B2A85}"/>
            </c:ext>
          </c:extLst>
        </c:ser>
        <c:ser>
          <c:idx val="9"/>
          <c:order val="9"/>
          <c:tx>
            <c:strRef>
              <c:f>'linear space (final) (2)'!$R$2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A6-4FE6-AD7E-F778CC9B2A85}"/>
            </c:ext>
          </c:extLst>
        </c:ser>
        <c:ser>
          <c:idx val="12"/>
          <c:order val="10"/>
          <c:tx>
            <c:strRef>
              <c:f>'linear space (final) (2)'!$S$2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space (final)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(final) (2)'!$S$3:$S$43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A6-4FE6-AD7E-F778CC9B2A85}"/>
            </c:ext>
          </c:extLst>
        </c:ser>
        <c:ser>
          <c:idx val="13"/>
          <c:order val="11"/>
          <c:tx>
            <c:strRef>
              <c:f>'linear space (final) (2)'!$T$2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c:spPr>
          <c:val>
            <c:numRef>
              <c:f>'linear space (final) (2)'!$T$3:$T$43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-55.49</c:v>
                </c:pt>
                <c:pt idx="32" formatCode="#,##0">
                  <c:v>-55.49</c:v>
                </c:pt>
                <c:pt idx="33" formatCode="#,##0">
                  <c:v>-55.49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A6-4FE6-AD7E-F778CC9B2A85}"/>
            </c:ext>
          </c:extLst>
        </c:ser>
        <c:ser>
          <c:idx val="14"/>
          <c:order val="12"/>
          <c:tx>
            <c:strRef>
              <c:f>'linear space (final) (2)'!$U$2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space (final) (2)'!$U$3:$U$43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A6-4FE6-AD7E-F778CC9B2A85}"/>
            </c:ext>
          </c:extLst>
        </c:ser>
        <c:ser>
          <c:idx val="15"/>
          <c:order val="13"/>
          <c:tx>
            <c:strRef>
              <c:f>'linear space (final) (2)'!$V$2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space (final) (2)'!$V$3:$V$43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A6-4FE6-AD7E-F778CC9B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space (final) (2)'!$AC$4:$AD$4</c:f>
              <c:numCache>
                <c:formatCode>General</c:formatCod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xVal>
          <c:yVal>
            <c:numRef>
              <c:f>('linear space (final) (2)'!$I$7,'linear space (final) (2)'!$I$10)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5A6-4FE6-AD7E-F778CC9B2A85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 (2)'!$AC$6:$AD$6</c:f>
              <c:numCache>
                <c:formatCode>General</c:formatCode>
                <c:ptCount val="2"/>
                <c:pt idx="0">
                  <c:v>170</c:v>
                </c:pt>
                <c:pt idx="1">
                  <c:v>180</c:v>
                </c:pt>
              </c:numCache>
            </c:numRef>
          </c:xVal>
          <c:yVal>
            <c:numRef>
              <c:f>('linear space (final) (2)'!$I$15,'linear space (final) (2)'!$I$16)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5A6-4FE6-AD7E-F778CC9B2A85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 (2)'!$AC$8:$AD$8</c:f>
              <c:numCache>
                <c:formatCode>General</c:formatCode>
                <c:ptCount val="2"/>
                <c:pt idx="0">
                  <c:v>200</c:v>
                </c:pt>
                <c:pt idx="1">
                  <c:v>210</c:v>
                </c:pt>
              </c:numCache>
            </c:numRef>
          </c:xVal>
          <c:yVal>
            <c:numRef>
              <c:f>('linear space (final) (2)'!$I$21,'linear space (final) (2)'!$I$22)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5A6-4FE6-AD7E-F778CC9B2A85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 (2)'!$AC$10:$AD$10</c:f>
              <c:numCache>
                <c:formatCode>General</c:formatCode>
                <c:ptCount val="2"/>
                <c:pt idx="0">
                  <c:v>230</c:v>
                </c:pt>
                <c:pt idx="1">
                  <c:v>240</c:v>
                </c:pt>
              </c:numCache>
            </c:numRef>
          </c:xVal>
          <c:yVal>
            <c:numRef>
              <c:f>'linear space (final) (2)'!$I$27:$I$28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5A6-4FE6-AD7E-F778CC9B2A85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(final) (2)'!$AC$12:$AD$12</c:f>
              <c:numCache>
                <c:formatCode>General</c:formatCode>
                <c:ptCount val="2"/>
                <c:pt idx="0">
                  <c:v>260</c:v>
                </c:pt>
                <c:pt idx="1">
                  <c:v>270</c:v>
                </c:pt>
              </c:numCache>
            </c:numRef>
          </c:xVal>
          <c:yVal>
            <c:numRef>
              <c:f>'linear space (final) (2)'!$I$33:$I$34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5A6-4FE6-AD7E-F778CC9B2A85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(final) (2)'!$AC$14:$AD$14</c:f>
              <c:numCache>
                <c:formatCode>General</c:formatCode>
                <c:ptCount val="2"/>
                <c:pt idx="0">
                  <c:v>290</c:v>
                </c:pt>
                <c:pt idx="1">
                  <c:v>290</c:v>
                </c:pt>
              </c:numCache>
            </c:numRef>
          </c:xVal>
          <c:yVal>
            <c:numRef>
              <c:f>('linear space (final) (2)'!$I$37,'linear space (final) (2)'!$I$41,'linear space (final) (2)'!$I$41,'linear space (final) (2)'!$I$40)</c:f>
              <c:numCache>
                <c:formatCode>#,##0</c:formatCode>
                <c:ptCount val="4"/>
                <c:pt idx="0">
                  <c:v>9.9999999999980105E-3</c:v>
                </c:pt>
                <c:pt idx="1">
                  <c:v>9.9999999999980105E-3</c:v>
                </c:pt>
                <c:pt idx="2">
                  <c:v>9.9999999999980105E-3</c:v>
                </c:pt>
                <c:pt idx="3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5A6-4FE6-AD7E-F778CC9B2A85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(final) (2)'!$AC$15:$AD$15</c:f>
              <c:numCache>
                <c:formatCode>General</c:formatCode>
                <c:ptCount val="2"/>
                <c:pt idx="0">
                  <c:v>290</c:v>
                </c:pt>
                <c:pt idx="1">
                  <c:v>290</c:v>
                </c:pt>
              </c:numCache>
            </c:numRef>
          </c:xVal>
          <c:yVal>
            <c:numRef>
              <c:f>('linear space (final) (2)'!$I$39,'linear space (final) (2)'!$E$17)</c:f>
              <c:numCache>
                <c:formatCode>#,##0</c:formatCode>
                <c:ptCount val="2"/>
                <c:pt idx="0">
                  <c:v>9.9999999999980105E-3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5A6-4FE6-AD7E-F778CC9B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6"/>
                <c:order val="14"/>
                <c:marker>
                  <c:symbol val="none"/>
                </c:marker>
                <c:dPt>
                  <c:idx val="1"/>
                  <c:bubble3D val="0"/>
                  <c:spPr>
                    <a:ln>
                      <a:solidFill>
                        <a:schemeClr val="tx1"/>
                      </a:solidFill>
                      <a:tailEnd type="triangle" w="med" len="med"/>
                    </a:ln>
                  </c:spPr>
                  <c:extLst>
                    <c:ext xmlns:c16="http://schemas.microsoft.com/office/drawing/2014/chart" uri="{C3380CC4-5D6E-409C-BE32-E72D297353CC}">
                      <c16:uniqueId val="{00000016-55A6-4FE6-AD7E-F778CC9B2A85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'linear space (final) (2)'!$AC$3:$AD$3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space (final) (2)'!$AC$3,'linear space (final) (2)'!$AB$3)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35.369999999999997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7-55A6-4FE6-AD7E-F778CC9B2A85}"/>
                  </c:ext>
                </c:extLst>
              </c15:ser>
            </c15:filteredScatterSeries>
            <c15:filteredScatterSeries>
              <c15:ser>
                <c:idx val="18"/>
                <c:order val="16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(2)'!$AC$5:$AD$5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30</c:v>
                      </c:pt>
                      <c:pt idx="1">
                        <c:v>170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 (2)'!$I$12,'linear space (final) (2)'!$I$13)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35.369999999999997</c:v>
                      </c:pt>
                      <c:pt idx="1">
                        <c:v>25.97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5A6-4FE6-AD7E-F778CC9B2A85}"/>
                  </c:ext>
                </c:extLst>
              </c15:ser>
            </c15:filteredScatterSeries>
            <c15:filteredScatterSeries>
              <c15:ser>
                <c:idx val="20"/>
                <c:order val="18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(2)'!$AC$7:$AD$7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180</c:v>
                      </c:pt>
                      <c:pt idx="1">
                        <c:v>200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 (2)'!$I$18,'linear space (final) (2)'!$I$19)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25.97</c:v>
                      </c:pt>
                      <c:pt idx="1">
                        <c:v>36.39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5A6-4FE6-AD7E-F778CC9B2A85}"/>
                  </c:ext>
                </c:extLst>
              </c15:ser>
            </c15:filteredScatterSeries>
            <c15:filteredScatterSeries>
              <c15:ser>
                <c:idx val="22"/>
                <c:order val="20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(2)'!$AC$9:$AD$9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210</c:v>
                      </c:pt>
                      <c:pt idx="1">
                        <c:v>230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 (2)'!$I$22,'linear space (final) (2)'!$I$27)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36.39</c:v>
                      </c:pt>
                      <c:pt idx="1">
                        <c:v>48.55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5A6-4FE6-AD7E-F778CC9B2A85}"/>
                  </c:ext>
                </c:extLst>
              </c15:ser>
            </c15:filteredScatterSeries>
            <c15:filteredScatterSeries>
              <c15:ser>
                <c:idx val="24"/>
                <c:order val="22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(2)'!$AC$11:$AD$11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240</c:v>
                      </c:pt>
                      <c:pt idx="1">
                        <c:v>260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(2)'!$I$30:$I$31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48.55</c:v>
                      </c:pt>
                      <c:pt idx="1">
                        <c:v>55.5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5A6-4FE6-AD7E-F778CC9B2A85}"/>
                  </c:ext>
                </c:extLst>
              </c15:ser>
            </c15:filteredScatterSeries>
            <c15:filteredScatterSeries>
              <c15:ser>
                <c:idx val="26"/>
                <c:order val="24"/>
                <c:spPr>
                  <a:ln>
                    <a:solidFill>
                      <a:schemeClr val="tx1"/>
                    </a:solidFill>
                    <a:tailEnd type="triangle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(2)'!$AC$13:$AD$13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270</c:v>
                      </c:pt>
                      <c:pt idx="1">
                        <c:v>290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'linear space (final) (2)'!$I$36:$I$37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 formatCode="General">
                        <c:v>55.5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5A6-4FE6-AD7E-F778CC9B2A85}"/>
                  </c:ext>
                </c:extLst>
              </c15:ser>
            </c15:filteredScatterSeries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 (2)'!$AC$3,'linear space (final) (2)'!$AD$15)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290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('linear space (final) (2)'!$AE$3,'linear space (final) (2)'!$AF$15)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5A6-4FE6-AD7E-F778CC9B2A85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space (final) (2)'!$D$2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space (final) (2)'!$E$2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space (vector)'!$C$2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space (vector)'!$I$2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9.9999999999980105E-3</c:v>
                </c:pt>
                <c:pt idx="35" formatCode="#,##0">
                  <c:v>9.9999999999980105E-3</c:v>
                </c:pt>
                <c:pt idx="36" formatCode="#,##0">
                  <c:v>9.9999999999980105E-3</c:v>
                </c:pt>
                <c:pt idx="37" formatCode="#,##0">
                  <c:v>9.9999999999980105E-3</c:v>
                </c:pt>
                <c:pt idx="38" formatCode="#,##0">
                  <c:v>9.9999999999980105E-3</c:v>
                </c:pt>
                <c:pt idx="39" formatCode="#,##0">
                  <c:v>9.9999999999980105E-3</c:v>
                </c:pt>
                <c:pt idx="40">
                  <c:v>9.9999999999980105E-3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9-40B9-93C4-39BFE404A9E4}"/>
            </c:ext>
          </c:extLst>
        </c:ser>
        <c:ser>
          <c:idx val="1"/>
          <c:order val="1"/>
          <c:tx>
            <c:strRef>
              <c:f>'linear space (vector)'!$J$2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9-40B9-93C4-39BFE404A9E4}"/>
            </c:ext>
          </c:extLst>
        </c:ser>
        <c:ser>
          <c:idx val="2"/>
          <c:order val="2"/>
          <c:tx>
            <c:strRef>
              <c:f>'linear space (vector)'!$K$2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9-40B9-93C4-39BFE404A9E4}"/>
            </c:ext>
          </c:extLst>
        </c:ser>
        <c:ser>
          <c:idx val="3"/>
          <c:order val="3"/>
          <c:tx>
            <c:strRef>
              <c:f>'linear space (vector)'!$L$2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9-40B9-93C4-39BFE404A9E4}"/>
            </c:ext>
          </c:extLst>
        </c:ser>
        <c:ser>
          <c:idx val="4"/>
          <c:order val="4"/>
          <c:tx>
            <c:strRef>
              <c:f>'linear space (vector)'!$M$2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9-40B9-93C4-39BFE404A9E4}"/>
            </c:ext>
          </c:extLst>
        </c:ser>
        <c:ser>
          <c:idx val="5"/>
          <c:order val="5"/>
          <c:tx>
            <c:strRef>
              <c:f>'linear space (vector)'!$N$2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69-40B9-93C4-39BFE404A9E4}"/>
            </c:ext>
          </c:extLst>
        </c:ser>
        <c:ser>
          <c:idx val="6"/>
          <c:order val="6"/>
          <c:tx>
            <c:strRef>
              <c:f>'linear space (vector)'!$O$2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69-40B9-93C4-39BFE404A9E4}"/>
            </c:ext>
          </c:extLst>
        </c:ser>
        <c:ser>
          <c:idx val="7"/>
          <c:order val="7"/>
          <c:tx>
            <c:strRef>
              <c:f>'linear space (vector)'!$P$2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69-40B9-93C4-39BFE404A9E4}"/>
            </c:ext>
          </c:extLst>
        </c:ser>
        <c:ser>
          <c:idx val="8"/>
          <c:order val="8"/>
          <c:tx>
            <c:strRef>
              <c:f>'linear space (vector)'!$Q$2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69-40B9-93C4-39BFE404A9E4}"/>
            </c:ext>
          </c:extLst>
        </c:ser>
        <c:ser>
          <c:idx val="9"/>
          <c:order val="9"/>
          <c:tx>
            <c:strRef>
              <c:f>'linear space (vector)'!$R$2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69-40B9-93C4-39BFE404A9E4}"/>
            </c:ext>
          </c:extLst>
        </c:ser>
        <c:ser>
          <c:idx val="12"/>
          <c:order val="10"/>
          <c:tx>
            <c:strRef>
              <c:f>'linear space (vector)'!$S$2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 formatCode="#,##0">
                  <c:v>170</c:v>
                </c:pt>
                <c:pt idx="34" formatCode="#,##0">
                  <c:v>170</c:v>
                </c:pt>
                <c:pt idx="35">
                  <c:v>170</c:v>
                </c:pt>
                <c:pt idx="36" formatCode="#,##0">
                  <c:v>170</c:v>
                </c:pt>
                <c:pt idx="37" formatCode="#,##0">
                  <c:v>170</c:v>
                </c:pt>
                <c:pt idx="38">
                  <c:v>170</c:v>
                </c:pt>
                <c:pt idx="39" formatCode="#,##0">
                  <c:v>170</c:v>
                </c:pt>
                <c:pt idx="40" formatCode="#,##0">
                  <c:v>170</c:v>
                </c:pt>
              </c:numCache>
            </c:numRef>
          </c:cat>
          <c:val>
            <c:numRef>
              <c:f>'linear space (vector)'!$S$3:$S$43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69-40B9-93C4-39BFE404A9E4}"/>
            </c:ext>
          </c:extLst>
        </c:ser>
        <c:ser>
          <c:idx val="13"/>
          <c:order val="11"/>
          <c:tx>
            <c:strRef>
              <c:f>'linear space (vector)'!$T$2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c:spPr>
          <c:val>
            <c:numRef>
              <c:f>'linear space (vector)'!$T$3:$T$43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-55.49</c:v>
                </c:pt>
                <c:pt idx="32" formatCode="#,##0">
                  <c:v>-55.49</c:v>
                </c:pt>
                <c:pt idx="33" formatCode="#,##0">
                  <c:v>-55.49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69-40B9-93C4-39BFE404A9E4}"/>
            </c:ext>
          </c:extLst>
        </c:ser>
        <c:ser>
          <c:idx val="14"/>
          <c:order val="12"/>
          <c:tx>
            <c:strRef>
              <c:f>'linear space (vector)'!$U$2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space (vector)'!$U$3:$U$43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69-40B9-93C4-39BFE404A9E4}"/>
            </c:ext>
          </c:extLst>
        </c:ser>
        <c:ser>
          <c:idx val="15"/>
          <c:order val="13"/>
          <c:tx>
            <c:strRef>
              <c:f>'linear space (vector)'!$V$2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</c:spPr>
          <c:val>
            <c:numRef>
              <c:f>'linear space (vector)'!$V$3:$V$43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69-40B9-93C4-39BFE404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3E69-40B9-93C4-39BFE404A9E4}"/>
              </c:ext>
            </c:extLst>
          </c:dPt>
          <c:xVal>
            <c:numRef>
              <c:f>'linear space (vector)'!$AC$3:$AD$3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space (vector)'!$AC$3,'linear space (vector)'!$AB$3)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E69-40B9-93C4-39BFE404A9E4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space (vector)'!$AC$4:$AD$4</c:f>
              <c:numCache>
                <c:formatCode>General</c:formatCod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xVal>
          <c:yVal>
            <c:numRef>
              <c:f>('linear space (vector)'!$I$7,'linear space (vector)'!$I$10)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E69-40B9-93C4-39BFE404A9E4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(vector)'!$AC$5:$AD$5</c:f>
              <c:numCache>
                <c:formatCode>General</c:formatCode>
                <c:ptCount val="2"/>
                <c:pt idx="0">
                  <c:v>30</c:v>
                </c:pt>
                <c:pt idx="1">
                  <c:v>50</c:v>
                </c:pt>
              </c:numCache>
            </c:numRef>
          </c:xVal>
          <c:yVal>
            <c:numRef>
              <c:f>('linear space (vector)'!$I$12,'linear space (vector)'!$I$13)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E69-40B9-93C4-39BFE404A9E4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(vector)'!$AC$6:$AD$6</c:f>
              <c:numCache>
                <c:formatCode>General</c:formatCode>
                <c:ptCount val="2"/>
                <c:pt idx="0">
                  <c:v>50</c:v>
                </c:pt>
                <c:pt idx="1">
                  <c:v>60</c:v>
                </c:pt>
              </c:numCache>
            </c:numRef>
          </c:xVal>
          <c:yVal>
            <c:numRef>
              <c:f>('linear space (vector)'!$I$15,'linear space (vector)'!$I$16)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E69-40B9-93C4-39BFE404A9E4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(vector)'!$AC$7:$AD$7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('linear space (vector)'!$I$18,'linear space (vector)'!$I$19)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E69-40B9-93C4-39BFE404A9E4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(vector)'!$AC$8:$AD$8</c:f>
              <c:numCache>
                <c:formatCode>General</c:formatCode>
                <c:ptCount val="2"/>
                <c:pt idx="0">
                  <c:v>80</c:v>
                </c:pt>
                <c:pt idx="1">
                  <c:v>90</c:v>
                </c:pt>
              </c:numCache>
            </c:numRef>
          </c:xVal>
          <c:yVal>
            <c:numRef>
              <c:f>('linear space (vector)'!$I$21,'linear space (vector)'!$I$22)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E69-40B9-93C4-39BFE404A9E4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(vector)'!$AC$9:$AD$9</c:f>
              <c:numCache>
                <c:formatCode>General</c:formatCode>
                <c:ptCount val="2"/>
                <c:pt idx="0">
                  <c:v>90</c:v>
                </c:pt>
                <c:pt idx="1">
                  <c:v>110</c:v>
                </c:pt>
              </c:numCache>
            </c:numRef>
          </c:xVal>
          <c:yVal>
            <c:numRef>
              <c:f>('linear space (vector)'!$I$22,'linear space (vector)'!$I$27)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E69-40B9-93C4-39BFE404A9E4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(vector)'!$AC$10:$AD$10</c:f>
              <c:numCache>
                <c:formatCode>General</c:formatCode>
                <c:ptCount val="2"/>
                <c:pt idx="0">
                  <c:v>110</c:v>
                </c:pt>
                <c:pt idx="1">
                  <c:v>120</c:v>
                </c:pt>
              </c:numCache>
            </c:numRef>
          </c:xVal>
          <c:yVal>
            <c:numRef>
              <c:f>'linear space (vector)'!$I$27:$I$28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E69-40B9-93C4-39BFE404A9E4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(vector)'!$AC$11:$AD$11</c:f>
              <c:numCache>
                <c:formatCode>General</c:formatCode>
                <c:ptCount val="2"/>
                <c:pt idx="0">
                  <c:v>120</c:v>
                </c:pt>
                <c:pt idx="1">
                  <c:v>140</c:v>
                </c:pt>
              </c:numCache>
            </c:numRef>
          </c:xVal>
          <c:yVal>
            <c:numRef>
              <c:f>'linear space (vector)'!$I$30:$I$31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E69-40B9-93C4-39BFE404A9E4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(vector)'!$AC$12:$AD$12</c:f>
              <c:numCache>
                <c:formatCode>General</c:formatCode>
                <c:ptCount val="2"/>
                <c:pt idx="0">
                  <c:v>140</c:v>
                </c:pt>
                <c:pt idx="1">
                  <c:v>150</c:v>
                </c:pt>
              </c:numCache>
            </c:numRef>
          </c:xVal>
          <c:yVal>
            <c:numRef>
              <c:f>'linear space (vector)'!$I$33:$I$34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E69-40B9-93C4-39BFE404A9E4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(vector)'!$AC$13:$AD$13</c:f>
              <c:numCache>
                <c:formatCode>General</c:formatCode>
                <c:ptCount val="2"/>
                <c:pt idx="0">
                  <c:v>150</c:v>
                </c:pt>
                <c:pt idx="1">
                  <c:v>170</c:v>
                </c:pt>
              </c:numCache>
            </c:numRef>
          </c:xVal>
          <c:yVal>
            <c:numRef>
              <c:f>'linear space (vector)'!$I$36:$I$37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E69-40B9-93C4-39BFE404A9E4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(vector)'!$AC$14:$AD$14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xVal>
          <c:yVal>
            <c:numRef>
              <c:f>('linear space (vector)'!$I$37,'linear space (vector)'!$I$41,'linear space (vector)'!$I$41,'linear space (vector)'!$I$40)</c:f>
              <c:numCache>
                <c:formatCode>#,##0</c:formatCode>
                <c:ptCount val="4"/>
                <c:pt idx="0">
                  <c:v>9.9999999999980105E-3</c:v>
                </c:pt>
                <c:pt idx="1">
                  <c:v>9.9999999999980105E-3</c:v>
                </c:pt>
                <c:pt idx="2">
                  <c:v>9.9999999999980105E-3</c:v>
                </c:pt>
                <c:pt idx="3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E69-40B9-93C4-39BFE404A9E4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(vector)'!$AC$15:$AD$15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xVal>
          <c:yVal>
            <c:numRef>
              <c:f>('linear space (vector)'!$I$39,'linear space (vector)'!$E$17)</c:f>
              <c:numCache>
                <c:formatCode>#,##0</c:formatCode>
                <c:ptCount val="2"/>
                <c:pt idx="0">
                  <c:v>9.9999999999980105E-3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E69-40B9-93C4-39BFE404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('linear space (vector)'!$AC$3,'linear space (vector)'!$AD$15)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170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space (vector)'!$AE$3,'linear space (vector)'!$AF$15)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D-3E69-40B9-93C4-39BFE404A9E4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space (vector)'!$D$2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space (vector)'!$E$2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space (vector) (2)'!$C$2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space (vector) (2)'!$I$2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9.9999999999980105E-3</c:v>
                </c:pt>
                <c:pt idx="35" formatCode="#,##0">
                  <c:v>9.9999999999980105E-3</c:v>
                </c:pt>
                <c:pt idx="36" formatCode="#,##0">
                  <c:v>9.9999999999980105E-3</c:v>
                </c:pt>
                <c:pt idx="37" formatCode="#,##0">
                  <c:v>9.9999999999980105E-3</c:v>
                </c:pt>
                <c:pt idx="38" formatCode="#,##0">
                  <c:v>9.9999999999980105E-3</c:v>
                </c:pt>
                <c:pt idx="39" formatCode="#,##0">
                  <c:v>9.9999999999980105E-3</c:v>
                </c:pt>
                <c:pt idx="40">
                  <c:v>9.9999999999980105E-3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C-415A-B04E-093F6420B5FE}"/>
            </c:ext>
          </c:extLst>
        </c:ser>
        <c:ser>
          <c:idx val="1"/>
          <c:order val="1"/>
          <c:tx>
            <c:strRef>
              <c:f>'linear space (vector) (2)'!$J$2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C-415A-B04E-093F6420B5FE}"/>
            </c:ext>
          </c:extLst>
        </c:ser>
        <c:ser>
          <c:idx val="2"/>
          <c:order val="2"/>
          <c:tx>
            <c:strRef>
              <c:f>'linear space (vector) (2)'!$K$2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C-415A-B04E-093F6420B5FE}"/>
            </c:ext>
          </c:extLst>
        </c:ser>
        <c:ser>
          <c:idx val="3"/>
          <c:order val="3"/>
          <c:tx>
            <c:strRef>
              <c:f>'linear space (vector) (2)'!$L$2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C-415A-B04E-093F6420B5FE}"/>
            </c:ext>
          </c:extLst>
        </c:ser>
        <c:ser>
          <c:idx val="4"/>
          <c:order val="4"/>
          <c:tx>
            <c:strRef>
              <c:f>'linear space (vector) (2)'!$M$2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C-415A-B04E-093F6420B5FE}"/>
            </c:ext>
          </c:extLst>
        </c:ser>
        <c:ser>
          <c:idx val="5"/>
          <c:order val="5"/>
          <c:tx>
            <c:strRef>
              <c:f>'linear space (vector) (2)'!$N$2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C-415A-B04E-093F6420B5FE}"/>
            </c:ext>
          </c:extLst>
        </c:ser>
        <c:ser>
          <c:idx val="6"/>
          <c:order val="6"/>
          <c:tx>
            <c:strRef>
              <c:f>'linear space (vector) (2)'!$O$2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C-415A-B04E-093F6420B5FE}"/>
            </c:ext>
          </c:extLst>
        </c:ser>
        <c:ser>
          <c:idx val="7"/>
          <c:order val="7"/>
          <c:tx>
            <c:strRef>
              <c:f>'linear space (vector) (2)'!$P$2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C-415A-B04E-093F6420B5FE}"/>
            </c:ext>
          </c:extLst>
        </c:ser>
        <c:ser>
          <c:idx val="8"/>
          <c:order val="8"/>
          <c:tx>
            <c:strRef>
              <c:f>'linear space (vector) (2)'!$Q$2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EC-415A-B04E-093F6420B5FE}"/>
            </c:ext>
          </c:extLst>
        </c:ser>
        <c:ser>
          <c:idx val="9"/>
          <c:order val="9"/>
          <c:tx>
            <c:strRef>
              <c:f>'linear space (vector) (2)'!$R$2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EC-415A-B04E-093F6420B5FE}"/>
            </c:ext>
          </c:extLst>
        </c:ser>
        <c:ser>
          <c:idx val="12"/>
          <c:order val="10"/>
          <c:tx>
            <c:strRef>
              <c:f>'linear space (vector) (2)'!$S$2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space (vector)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100</c:v>
                </c:pt>
                <c:pt idx="9">
                  <c:v>170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260</c:v>
                </c:pt>
                <c:pt idx="29">
                  <c:v>265</c:v>
                </c:pt>
                <c:pt idx="30">
                  <c:v>270</c:v>
                </c:pt>
                <c:pt idx="31">
                  <c:v>270</c:v>
                </c:pt>
                <c:pt idx="32">
                  <c:v>280</c:v>
                </c:pt>
                <c:pt idx="33" formatCode="#,##0">
                  <c:v>290</c:v>
                </c:pt>
                <c:pt idx="34" formatCode="#,##0">
                  <c:v>290</c:v>
                </c:pt>
                <c:pt idx="35">
                  <c:v>290</c:v>
                </c:pt>
                <c:pt idx="36" formatCode="#,##0">
                  <c:v>290</c:v>
                </c:pt>
                <c:pt idx="37" formatCode="#,##0">
                  <c:v>290</c:v>
                </c:pt>
                <c:pt idx="38">
                  <c:v>290</c:v>
                </c:pt>
                <c:pt idx="39" formatCode="#,##0">
                  <c:v>290</c:v>
                </c:pt>
                <c:pt idx="40" formatCode="#,##0">
                  <c:v>290</c:v>
                </c:pt>
              </c:numCache>
            </c:numRef>
          </c:cat>
          <c:val>
            <c:numRef>
              <c:f>'linear space (vector) (2)'!$S$3:$S$43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EC-415A-B04E-093F6420B5FE}"/>
            </c:ext>
          </c:extLst>
        </c:ser>
        <c:ser>
          <c:idx val="13"/>
          <c:order val="11"/>
          <c:tx>
            <c:strRef>
              <c:f>'linear space (vector) (2)'!$T$2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c:spPr>
          <c:val>
            <c:numRef>
              <c:f>'linear space (vector) (2)'!$T$3:$T$43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-55.49</c:v>
                </c:pt>
                <c:pt idx="32" formatCode="#,##0">
                  <c:v>-55.49</c:v>
                </c:pt>
                <c:pt idx="33" formatCode="#,##0">
                  <c:v>-55.49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EC-415A-B04E-093F6420B5FE}"/>
            </c:ext>
          </c:extLst>
        </c:ser>
        <c:ser>
          <c:idx val="14"/>
          <c:order val="12"/>
          <c:tx>
            <c:strRef>
              <c:f>'linear space (vector) (2)'!$U$2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space (vector) (2)'!$U$3:$U$43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EC-415A-B04E-093F6420B5FE}"/>
            </c:ext>
          </c:extLst>
        </c:ser>
        <c:ser>
          <c:idx val="15"/>
          <c:order val="13"/>
          <c:tx>
            <c:strRef>
              <c:f>'linear space (vector) (2)'!$V$2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</c:spPr>
          <c:val>
            <c:numRef>
              <c:f>'linear space (vector) (2)'!$V$3:$V$43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EC-415A-B04E-093F6420B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D3EC-415A-B04E-093F6420B5FE}"/>
              </c:ext>
            </c:extLst>
          </c:dPt>
          <c:xVal>
            <c:numRef>
              <c:f>'linear space (vector) (2)'!$AC$3:$AD$3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space (vector) (2)'!$AC$3,'linear space (vector) (2)'!$AB$3)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EC-415A-B04E-093F6420B5FE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space (vector) (2)'!$AC$4:$AD$4</c:f>
              <c:numCache>
                <c:formatCode>General</c:formatCode>
                <c:ptCount val="2"/>
                <c:pt idx="0">
                  <c:v>20</c:v>
                </c:pt>
                <c:pt idx="1">
                  <c:v>30</c:v>
                </c:pt>
              </c:numCache>
            </c:numRef>
          </c:xVal>
          <c:yVal>
            <c:numRef>
              <c:f>('linear space (vector) (2)'!$I$7,'linear space (vector) (2)'!$I$10)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3EC-415A-B04E-093F6420B5FE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(2)'!$AC$5:$AD$5</c:f>
              <c:numCache>
                <c:formatCode>General</c:formatCode>
                <c:ptCount val="2"/>
                <c:pt idx="0">
                  <c:v>30</c:v>
                </c:pt>
                <c:pt idx="1">
                  <c:v>170</c:v>
                </c:pt>
              </c:numCache>
            </c:numRef>
          </c:xVal>
          <c:yVal>
            <c:numRef>
              <c:f>('linear space (vector) (2)'!$I$12,'linear space (vector) (2)'!$I$13)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3EC-415A-B04E-093F6420B5FE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 (2)'!$AC$6:$AD$6</c:f>
              <c:numCache>
                <c:formatCode>General</c:formatCode>
                <c:ptCount val="2"/>
                <c:pt idx="0">
                  <c:v>170</c:v>
                </c:pt>
                <c:pt idx="1">
                  <c:v>180</c:v>
                </c:pt>
              </c:numCache>
            </c:numRef>
          </c:xVal>
          <c:yVal>
            <c:numRef>
              <c:f>('linear space (vector) (2)'!$I$15,'linear space (vector) (2)'!$I$16)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3EC-415A-B04E-093F6420B5FE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(2)'!$AC$7:$AD$7</c:f>
              <c:numCache>
                <c:formatCode>General</c:formatCode>
                <c:ptCount val="2"/>
                <c:pt idx="0">
                  <c:v>180</c:v>
                </c:pt>
                <c:pt idx="1">
                  <c:v>200</c:v>
                </c:pt>
              </c:numCache>
            </c:numRef>
          </c:xVal>
          <c:yVal>
            <c:numRef>
              <c:f>('linear space (vector) (2)'!$I$18,'linear space (vector) (2)'!$I$19)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3EC-415A-B04E-093F6420B5FE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 (2)'!$AC$8:$AD$8</c:f>
              <c:numCache>
                <c:formatCode>General</c:formatCode>
                <c:ptCount val="2"/>
                <c:pt idx="0">
                  <c:v>200</c:v>
                </c:pt>
                <c:pt idx="1">
                  <c:v>210</c:v>
                </c:pt>
              </c:numCache>
            </c:numRef>
          </c:xVal>
          <c:yVal>
            <c:numRef>
              <c:f>('linear space (vector) (2)'!$I$21,'linear space (vector) (2)'!$I$22)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3EC-415A-B04E-093F6420B5FE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(2)'!$AC$9:$AD$9</c:f>
              <c:numCache>
                <c:formatCode>General</c:formatCode>
                <c:ptCount val="2"/>
                <c:pt idx="0">
                  <c:v>210</c:v>
                </c:pt>
                <c:pt idx="1">
                  <c:v>230</c:v>
                </c:pt>
              </c:numCache>
            </c:numRef>
          </c:xVal>
          <c:yVal>
            <c:numRef>
              <c:f>('linear space (vector) (2)'!$I$22,'linear space (vector) (2)'!$I$27)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3EC-415A-B04E-093F6420B5FE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 (2)'!$AC$10:$AD$10</c:f>
              <c:numCache>
                <c:formatCode>General</c:formatCode>
                <c:ptCount val="2"/>
                <c:pt idx="0">
                  <c:v>230</c:v>
                </c:pt>
                <c:pt idx="1">
                  <c:v>240</c:v>
                </c:pt>
              </c:numCache>
            </c:numRef>
          </c:xVal>
          <c:yVal>
            <c:numRef>
              <c:f>'linear space (vector) (2)'!$I$27:$I$28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3EC-415A-B04E-093F6420B5FE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(2)'!$AC$11:$AD$11</c:f>
              <c:numCache>
                <c:formatCode>General</c:formatCode>
                <c:ptCount val="2"/>
                <c:pt idx="0">
                  <c:v>240</c:v>
                </c:pt>
                <c:pt idx="1">
                  <c:v>260</c:v>
                </c:pt>
              </c:numCache>
            </c:numRef>
          </c:xVal>
          <c:yVal>
            <c:numRef>
              <c:f>'linear space (vector) (2)'!$I$30:$I$31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3EC-415A-B04E-093F6420B5FE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space (vector) (2)'!$AC$12:$AD$12</c:f>
              <c:numCache>
                <c:formatCode>General</c:formatCode>
                <c:ptCount val="2"/>
                <c:pt idx="0">
                  <c:v>260</c:v>
                </c:pt>
                <c:pt idx="1">
                  <c:v>270</c:v>
                </c:pt>
              </c:numCache>
            </c:numRef>
          </c:xVal>
          <c:yVal>
            <c:numRef>
              <c:f>'linear space (vector) (2)'!$I$33:$I$34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3EC-415A-B04E-093F6420B5FE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(2)'!$AC$13:$AD$13</c:f>
              <c:numCache>
                <c:formatCode>General</c:formatCode>
                <c:ptCount val="2"/>
                <c:pt idx="0">
                  <c:v>270</c:v>
                </c:pt>
                <c:pt idx="1">
                  <c:v>290</c:v>
                </c:pt>
              </c:numCache>
            </c:numRef>
          </c:xVal>
          <c:yVal>
            <c:numRef>
              <c:f>'linear space (vector) (2)'!$I$36:$I$37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3EC-415A-B04E-093F6420B5FE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(2)'!$AC$14:$AD$14</c:f>
              <c:numCache>
                <c:formatCode>General</c:formatCode>
                <c:ptCount val="2"/>
                <c:pt idx="0">
                  <c:v>290</c:v>
                </c:pt>
                <c:pt idx="1">
                  <c:v>290</c:v>
                </c:pt>
              </c:numCache>
            </c:numRef>
          </c:xVal>
          <c:yVal>
            <c:numRef>
              <c:f>('linear space (vector) (2)'!$I$37,'linear space (vector) (2)'!$I$41,'linear space (vector) (2)'!$I$41,'linear space (vector) (2)'!$I$40)</c:f>
              <c:numCache>
                <c:formatCode>#,##0</c:formatCode>
                <c:ptCount val="4"/>
                <c:pt idx="0">
                  <c:v>9.9999999999980105E-3</c:v>
                </c:pt>
                <c:pt idx="1">
                  <c:v>9.9999999999980105E-3</c:v>
                </c:pt>
                <c:pt idx="2">
                  <c:v>9.9999999999980105E-3</c:v>
                </c:pt>
                <c:pt idx="3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3EC-415A-B04E-093F6420B5FE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space (vector) (2)'!$AC$15:$AD$15</c:f>
              <c:numCache>
                <c:formatCode>General</c:formatCode>
                <c:ptCount val="2"/>
                <c:pt idx="0">
                  <c:v>290</c:v>
                </c:pt>
                <c:pt idx="1">
                  <c:v>290</c:v>
                </c:pt>
              </c:numCache>
            </c:numRef>
          </c:xVal>
          <c:yVal>
            <c:numRef>
              <c:f>('linear space (vector) (2)'!$I$39,'linear space (vector) (2)'!$E$17)</c:f>
              <c:numCache>
                <c:formatCode>#,##0</c:formatCode>
                <c:ptCount val="2"/>
                <c:pt idx="0">
                  <c:v>9.9999999999980105E-3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3EC-415A-B04E-093F6420B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('linear space (vector) (2)'!$AC$3,'linear space (vector) (2)'!$AD$15)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290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space (vector) (2)'!$AE$3,'linear space (vector) (2)'!$AF$15)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D-D3EC-415A-B04E-093F6420B5FE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space (vector) (2)'!$D$2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space (vector) (2)'!$E$2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no space (vector)'!$C$2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no space (vector)'!$I$2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9.9999999999980105E-3</c:v>
                </c:pt>
                <c:pt idx="35" formatCode="#,##0">
                  <c:v>9.9999999999980105E-3</c:v>
                </c:pt>
                <c:pt idx="36" formatCode="#,##0">
                  <c:v>9.9999999999980105E-3</c:v>
                </c:pt>
                <c:pt idx="37" formatCode="#,##0">
                  <c:v>9.9999999999980105E-3</c:v>
                </c:pt>
                <c:pt idx="38" formatCode="#,##0">
                  <c:v>9.9999999999980105E-3</c:v>
                </c:pt>
                <c:pt idx="39" formatCode="#,##0">
                  <c:v>9.9999999999980105E-3</c:v>
                </c:pt>
                <c:pt idx="40">
                  <c:v>9.9999999999980105E-3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9-4E0A-AD20-F556D1197326}"/>
            </c:ext>
          </c:extLst>
        </c:ser>
        <c:ser>
          <c:idx val="1"/>
          <c:order val="1"/>
          <c:tx>
            <c:strRef>
              <c:f>'linear no space (vector)'!$J$2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9-4E0A-AD20-F556D1197326}"/>
            </c:ext>
          </c:extLst>
        </c:ser>
        <c:ser>
          <c:idx val="2"/>
          <c:order val="2"/>
          <c:tx>
            <c:strRef>
              <c:f>'linear no space (vector)'!$K$2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9-4E0A-AD20-F556D1197326}"/>
            </c:ext>
          </c:extLst>
        </c:ser>
        <c:ser>
          <c:idx val="3"/>
          <c:order val="3"/>
          <c:tx>
            <c:strRef>
              <c:f>'linear no space (vector)'!$L$2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9-4E0A-AD20-F556D1197326}"/>
            </c:ext>
          </c:extLst>
        </c:ser>
        <c:ser>
          <c:idx val="4"/>
          <c:order val="4"/>
          <c:tx>
            <c:strRef>
              <c:f>'linear no space (vector)'!$M$2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69-4E0A-AD20-F556D1197326}"/>
            </c:ext>
          </c:extLst>
        </c:ser>
        <c:ser>
          <c:idx val="5"/>
          <c:order val="5"/>
          <c:tx>
            <c:strRef>
              <c:f>'linear no space (vector)'!$N$2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69-4E0A-AD20-F556D1197326}"/>
            </c:ext>
          </c:extLst>
        </c:ser>
        <c:ser>
          <c:idx val="6"/>
          <c:order val="6"/>
          <c:tx>
            <c:strRef>
              <c:f>'linear no space (vector)'!$O$2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9-4E0A-AD20-F556D1197326}"/>
            </c:ext>
          </c:extLst>
        </c:ser>
        <c:ser>
          <c:idx val="7"/>
          <c:order val="7"/>
          <c:tx>
            <c:strRef>
              <c:f>'linear no space (vector)'!$P$2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69-4E0A-AD20-F556D1197326}"/>
            </c:ext>
          </c:extLst>
        </c:ser>
        <c:ser>
          <c:idx val="8"/>
          <c:order val="8"/>
          <c:tx>
            <c:strRef>
              <c:f>'linear no space (vector)'!$Q$2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69-4E0A-AD20-F556D1197326}"/>
            </c:ext>
          </c:extLst>
        </c:ser>
        <c:ser>
          <c:idx val="9"/>
          <c:order val="9"/>
          <c:tx>
            <c:strRef>
              <c:f>'linear no space (vector)'!$R$2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69-4E0A-AD20-F556D1197326}"/>
            </c:ext>
          </c:extLst>
        </c:ser>
        <c:ser>
          <c:idx val="12"/>
          <c:order val="10"/>
          <c:tx>
            <c:strRef>
              <c:f>'linear no space (vector)'!$S$2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no space (vector)'!$H$3:$H$43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110</c:v>
                </c:pt>
                <c:pt idx="33" formatCode="#,##0">
                  <c:v>120</c:v>
                </c:pt>
                <c:pt idx="34" formatCode="#,##0">
                  <c:v>120</c:v>
                </c:pt>
                <c:pt idx="35">
                  <c:v>120</c:v>
                </c:pt>
                <c:pt idx="36" formatCode="#,##0">
                  <c:v>120</c:v>
                </c:pt>
                <c:pt idx="37" formatCode="#,##0">
                  <c:v>120</c:v>
                </c:pt>
                <c:pt idx="38">
                  <c:v>120</c:v>
                </c:pt>
                <c:pt idx="39" formatCode="#,##0">
                  <c:v>120</c:v>
                </c:pt>
                <c:pt idx="40" formatCode="#,##0">
                  <c:v>120</c:v>
                </c:pt>
              </c:numCache>
            </c:numRef>
          </c:cat>
          <c:val>
            <c:numRef>
              <c:f>'linear no space (vector)'!$S$3:$S$43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69-4E0A-AD20-F556D1197326}"/>
            </c:ext>
          </c:extLst>
        </c:ser>
        <c:ser>
          <c:idx val="13"/>
          <c:order val="11"/>
          <c:tx>
            <c:strRef>
              <c:f>'linear no space (vector)'!$T$2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</c:spPr>
          <c:val>
            <c:numRef>
              <c:f>'linear no space (vector)'!$T$3:$T$43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-55.49</c:v>
                </c:pt>
                <c:pt idx="32" formatCode="#,##0">
                  <c:v>-55.49</c:v>
                </c:pt>
                <c:pt idx="33" formatCode="#,##0">
                  <c:v>-55.49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69-4E0A-AD20-F556D1197326}"/>
            </c:ext>
          </c:extLst>
        </c:ser>
        <c:ser>
          <c:idx val="14"/>
          <c:order val="12"/>
          <c:tx>
            <c:strRef>
              <c:f>'linear no space (vector)'!$U$2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no space (vector)'!$U$3:$U$43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69-4E0A-AD20-F556D1197326}"/>
            </c:ext>
          </c:extLst>
        </c:ser>
        <c:ser>
          <c:idx val="15"/>
          <c:order val="13"/>
          <c:tx>
            <c:strRef>
              <c:f>'linear no space (vector)'!$V$2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no space (vector)'!$V$3:$V$43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69-4E0A-AD20-F556D119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DE69-4E0A-AD20-F556D1197326}"/>
              </c:ext>
            </c:extLst>
          </c:dPt>
          <c:xVal>
            <c:numRef>
              <c:f>'linear no space (vector)'!$AC$3:$AD$3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no space (vector)'!$AC$3,'linear no space (vector)'!$AB$3)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E69-4E0A-AD20-F556D1197326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no space (vector)'!$AC$4:$AD$4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('linear no space (vector)'!$I$7,'linear no space (vector)'!$I$10)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E69-4E0A-AD20-F556D1197326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(vector)'!$AC$5:$AD$5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xVal>
          <c:yVal>
            <c:numRef>
              <c:f>('linear no space (vector)'!$I$12,'linear no space (vector)'!$I$13)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E69-4E0A-AD20-F556D1197326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no space (vector)'!$AC$6:$AD$6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('linear no space (vector)'!$I$15,'linear no space (vector)'!$I$16)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E69-4E0A-AD20-F556D1197326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(vector)'!$AC$7:$AD$7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xVal>
          <c:yVal>
            <c:numRef>
              <c:f>('linear no space (vector)'!$I$18,'linear no space (vector)'!$I$19)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E69-4E0A-AD20-F556D1197326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no space (vector)'!$AC$8:$AD$8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('linear no space (vector)'!$I$21,'linear no space (vector)'!$I$22)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E69-4E0A-AD20-F556D1197326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(vector)'!$AC$9:$AD$9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('linear no space (vector)'!$I$22,'linear no space (vector)'!$I$27)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E69-4E0A-AD20-F556D1197326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no space (vector)'!$AC$10:$AD$10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'linear no space (vector)'!$I$27:$I$28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E69-4E0A-AD20-F556D1197326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(vector)'!$AC$11:$AD$11</c:f>
              <c:numCache>
                <c:formatCode>General</c:formatCod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'linear no space (vector)'!$I$30:$I$31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E69-4E0A-AD20-F556D1197326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no space (vector)'!$AC$12:$AD$12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'linear no space (vector)'!$I$33:$I$34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E69-4E0A-AD20-F556D1197326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(vector)'!$AC$13:$AD$13</c:f>
              <c:numCache>
                <c:formatCode>General</c:formatCode>
                <c:ptCount val="2"/>
                <c:pt idx="0">
                  <c:v>100</c:v>
                </c:pt>
                <c:pt idx="1">
                  <c:v>120</c:v>
                </c:pt>
              </c:numCache>
            </c:numRef>
          </c:xVal>
          <c:yVal>
            <c:numRef>
              <c:f>'linear no space (vector)'!$I$36:$I$37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E69-4E0A-AD20-F556D1197326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(vector)'!$AC$14:$AD$14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xVal>
          <c:yVal>
            <c:numRef>
              <c:f>('linear no space (vector)'!$I$37,'linear no space (vector)'!$I$41,'linear no space (vector)'!$I$41,'linear no space (vector)'!$I$40)</c:f>
              <c:numCache>
                <c:formatCode>#,##0</c:formatCode>
                <c:ptCount val="4"/>
                <c:pt idx="0">
                  <c:v>9.9999999999980105E-3</c:v>
                </c:pt>
                <c:pt idx="1">
                  <c:v>9.9999999999980105E-3</c:v>
                </c:pt>
                <c:pt idx="2">
                  <c:v>9.9999999999980105E-3</c:v>
                </c:pt>
                <c:pt idx="3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E69-4E0A-AD20-F556D1197326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no space (vector)'!$AC$15:$AD$15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xVal>
          <c:yVal>
            <c:numRef>
              <c:f>('linear no space (vector)'!$I$39,'linear no space (vector)'!$E$17)</c:f>
              <c:numCache>
                <c:formatCode>#,##0</c:formatCode>
                <c:ptCount val="2"/>
                <c:pt idx="0">
                  <c:v>9.9999999999980105E-3</c:v>
                </c:pt>
                <c:pt idx="1">
                  <c:v>9.9999999999980105E-3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E69-4E0A-AD20-F556D119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('linear no space (vector)'!$AC$3,'linear no space (vector)'!$AD$15)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no space (vector)'!$AE$3,'linear no space (vector)'!$AF$15)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9.9999999999980105E-3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D-DE69-4E0A-AD20-F556D1197326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no space (vector)'!$D$2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  <c:majorUnit val="20"/>
        <c:major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no space (vector)'!$E$2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vector profile'!$C$2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vector profile'!$I$2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55.5</c:v>
                </c:pt>
                <c:pt idx="35" formatCode="#,##0">
                  <c:v>55.5</c:v>
                </c:pt>
                <c:pt idx="36" formatCode="#,##0">
                  <c:v>55.5</c:v>
                </c:pt>
                <c:pt idx="37" formatCode="#,##0">
                  <c:v>55.5</c:v>
                </c:pt>
                <c:pt idx="38" formatCode="#,##0">
                  <c:v>55.5</c:v>
                </c:pt>
                <c:pt idx="39" formatCode="#,##0">
                  <c:v>55.5</c:v>
                </c:pt>
                <c:pt idx="40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C-4DB6-8A1F-7A0F38C55C20}"/>
            </c:ext>
          </c:extLst>
        </c:ser>
        <c:ser>
          <c:idx val="1"/>
          <c:order val="1"/>
          <c:tx>
            <c:strRef>
              <c:f>'linear vector profile'!$J$2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C-4DB6-8A1F-7A0F38C55C20}"/>
            </c:ext>
          </c:extLst>
        </c:ser>
        <c:ser>
          <c:idx val="2"/>
          <c:order val="2"/>
          <c:tx>
            <c:strRef>
              <c:f>'linear vector profile'!$K$2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C-4DB6-8A1F-7A0F38C55C20}"/>
            </c:ext>
          </c:extLst>
        </c:ser>
        <c:ser>
          <c:idx val="3"/>
          <c:order val="3"/>
          <c:tx>
            <c:strRef>
              <c:f>'linear vector profile'!$L$2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C-4DB6-8A1F-7A0F38C55C20}"/>
            </c:ext>
          </c:extLst>
        </c:ser>
        <c:ser>
          <c:idx val="4"/>
          <c:order val="4"/>
          <c:tx>
            <c:strRef>
              <c:f>'linear vector profile'!$M$2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7C-4DB6-8A1F-7A0F38C55C20}"/>
            </c:ext>
          </c:extLst>
        </c:ser>
        <c:ser>
          <c:idx val="5"/>
          <c:order val="5"/>
          <c:tx>
            <c:strRef>
              <c:f>'linear vector profile'!$N$2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7C-4DB6-8A1F-7A0F38C55C20}"/>
            </c:ext>
          </c:extLst>
        </c:ser>
        <c:ser>
          <c:idx val="6"/>
          <c:order val="6"/>
          <c:tx>
            <c:strRef>
              <c:f>'linear vector profile'!$O$2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7C-4DB6-8A1F-7A0F38C55C20}"/>
            </c:ext>
          </c:extLst>
        </c:ser>
        <c:ser>
          <c:idx val="7"/>
          <c:order val="7"/>
          <c:tx>
            <c:strRef>
              <c:f>'linear vector profile'!$P$2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7C-4DB6-8A1F-7A0F38C55C20}"/>
            </c:ext>
          </c:extLst>
        </c:ser>
        <c:ser>
          <c:idx val="8"/>
          <c:order val="8"/>
          <c:tx>
            <c:strRef>
              <c:f>'linear vector profile'!$Q$2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7C-4DB6-8A1F-7A0F38C55C20}"/>
            </c:ext>
          </c:extLst>
        </c:ser>
        <c:ser>
          <c:idx val="9"/>
          <c:order val="9"/>
          <c:tx>
            <c:strRef>
              <c:f>'linear vector profile'!$R$2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7C-4DB6-8A1F-7A0F38C55C20}"/>
            </c:ext>
          </c:extLst>
        </c:ser>
        <c:ser>
          <c:idx val="12"/>
          <c:order val="10"/>
          <c:tx>
            <c:strRef>
              <c:f>'linear vector profile'!$S$2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vector profile'!$H$3:$H$43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7C-4DB6-8A1F-7A0F38C55C20}"/>
            </c:ext>
          </c:extLst>
        </c:ser>
        <c:ser>
          <c:idx val="13"/>
          <c:order val="11"/>
          <c:tx>
            <c:strRef>
              <c:f>'linear vector profile'!$T$2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chemeClr val="tx1"/>
              </a:solidFill>
            </a:ln>
          </c:spPr>
          <c:val>
            <c:numRef>
              <c:f>'linear vector profile'!$T$3:$T$43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7C-4DB6-8A1F-7A0F38C55C20}"/>
            </c:ext>
          </c:extLst>
        </c:ser>
        <c:ser>
          <c:idx val="14"/>
          <c:order val="12"/>
          <c:tx>
            <c:strRef>
              <c:f>'linear vector profile'!$U$2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vector profile'!$U$3:$U$43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7C-4DB6-8A1F-7A0F38C55C20}"/>
            </c:ext>
          </c:extLst>
        </c:ser>
        <c:ser>
          <c:idx val="15"/>
          <c:order val="13"/>
          <c:tx>
            <c:strRef>
              <c:f>'linear vector profile'!$V$2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vector profile'!$V$3:$V$43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27C-4DB6-8A1F-7A0F38C5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927C-4DB6-8A1F-7A0F38C55C20}"/>
              </c:ext>
            </c:extLst>
          </c:dPt>
          <c:xVal>
            <c:numRef>
              <c:f>'linear vector profile'!$AC$3:$AD$3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vector profile'!$AC$3,'linear vector profile'!$AB$3)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27C-4DB6-8A1F-7A0F38C55C20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vector profile'!$AC$4:$AD$4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('linear vector profile'!$I$7,'linear vector profile'!$I$10)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27C-4DB6-8A1F-7A0F38C55C20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profile'!$AC$5:$AD$5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xVal>
          <c:yVal>
            <c:numRef>
              <c:f>('linear vector profile'!$I$12,'linear vector profile'!$I$13)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27C-4DB6-8A1F-7A0F38C55C20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profile'!$AC$6:$AD$6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('linear vector profile'!$I$15,'linear vector profile'!$I$16)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27C-4DB6-8A1F-7A0F38C55C20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profile'!$AC$7:$AD$7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xVal>
          <c:yVal>
            <c:numRef>
              <c:f>('linear vector profile'!$I$18,'linear vector profile'!$I$19)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27C-4DB6-8A1F-7A0F38C55C20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profile'!$AC$8:$AD$8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('linear vector profile'!$I$21,'linear vector profile'!$I$22)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27C-4DB6-8A1F-7A0F38C55C20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profile'!$AC$9:$AD$9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('linear vector profile'!$I$22,'linear vector profile'!$I$27)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27C-4DB6-8A1F-7A0F38C55C20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profile'!$AC$10:$AD$10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'linear vector profile'!$I$27:$I$28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27C-4DB6-8A1F-7A0F38C55C20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profile'!$AC$11:$AD$11</c:f>
              <c:numCache>
                <c:formatCode>General</c:formatCod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'linear vector profile'!$I$30:$I$31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27C-4DB6-8A1F-7A0F38C55C20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profile'!$AC$12:$AD$12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'linear vector profile'!$I$33:$I$34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27C-4DB6-8A1F-7A0F38C55C20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profile'!$AC$13:$AD$13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'linear vector profile'!$I$36:$I$37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27C-4DB6-8A1F-7A0F38C55C20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profile'!$AC$14:$AD$14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('linear vector profile'!$I$37,'linear vector profile'!$I$41,'linear vector profile'!$I$41,'linear vector profile'!$I$40)</c:f>
              <c:numCache>
                <c:formatCode>#,##0</c:formatCode>
                <c:ptCount val="4"/>
                <c:pt idx="0">
                  <c:v>55.5</c:v>
                </c:pt>
                <c:pt idx="1">
                  <c:v>55.5</c:v>
                </c:pt>
                <c:pt idx="2">
                  <c:v>55.5</c:v>
                </c:pt>
                <c:pt idx="3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27C-4DB6-8A1F-7A0F38C55C20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profile'!$AC$15:$AD$15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('linear vector profile'!$I$39,'linear vector profile'!$E$17)</c:f>
              <c:numCache>
                <c:formatCode>#,##0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27C-4DB6-8A1F-7A0F38C5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>
          <c:ext xmlns:c15="http://schemas.microsoft.com/office/drawing/2012/chart" uri="{02D57815-91ED-43cb-92C2-25804820EDAC}">
            <c15:filteredScatterSeries>
              <c15:ser>
                <c:idx val="11"/>
                <c:order val="27"/>
                <c:tx>
                  <c:v>SumVec</c:v>
                </c:tx>
                <c:spPr>
                  <a:ln w="28575">
                    <a:solidFill>
                      <a:srgbClr val="FF0000"/>
                    </a:solidFill>
                    <a:prstDash val="dash"/>
                    <a:tailEnd type="stealth" w="lg" len="lg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('linear vector profile'!$AC$3,'linear vector profile'!$AD$15)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('linear vector profile'!$AE$3,'linear vector profile'!$AF$15)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55.5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D-927C-4DB6-8A1F-7A0F38C55C20}"/>
                  </c:ext>
                </c:extLst>
              </c15:ser>
            </c15:filteredScatterSeries>
          </c:ext>
        </c:extLst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vector profile'!$D$2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  <c:majorUnit val="20"/>
        <c:major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vector profile'!$E$2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5238046855340648E-2"/>
          <c:y val="0.8555224226627151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vector profile (2)'!$C$2</c:f>
          <c:strCache>
            <c:ptCount val="1"/>
            <c:pt idx="0">
              <c:v>Linear Waterfall: Gross Profit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vector profile (2)'!$I$2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55.5</c:v>
                </c:pt>
                <c:pt idx="35" formatCode="#,##0">
                  <c:v>55.5</c:v>
                </c:pt>
                <c:pt idx="36" formatCode="#,##0">
                  <c:v>55.5</c:v>
                </c:pt>
                <c:pt idx="37" formatCode="#,##0">
                  <c:v>55.5</c:v>
                </c:pt>
                <c:pt idx="38" formatCode="#,##0">
                  <c:v>55.5</c:v>
                </c:pt>
                <c:pt idx="39" formatCode="#,##0">
                  <c:v>55.5</c:v>
                </c:pt>
                <c:pt idx="40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8-46D0-9D75-3EA9261128D5}"/>
            </c:ext>
          </c:extLst>
        </c:ser>
        <c:ser>
          <c:idx val="1"/>
          <c:order val="1"/>
          <c:tx>
            <c:strRef>
              <c:f>'linear vector profile (2)'!$J$2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8-46D0-9D75-3EA9261128D5}"/>
            </c:ext>
          </c:extLst>
        </c:ser>
        <c:ser>
          <c:idx val="2"/>
          <c:order val="2"/>
          <c:tx>
            <c:strRef>
              <c:f>'linear vector profile (2)'!$K$2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8-46D0-9D75-3EA9261128D5}"/>
            </c:ext>
          </c:extLst>
        </c:ser>
        <c:ser>
          <c:idx val="3"/>
          <c:order val="3"/>
          <c:tx>
            <c:strRef>
              <c:f>'linear vector profile (2)'!$L$2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F8-46D0-9D75-3EA9261128D5}"/>
            </c:ext>
          </c:extLst>
        </c:ser>
        <c:ser>
          <c:idx val="4"/>
          <c:order val="4"/>
          <c:tx>
            <c:strRef>
              <c:f>'linear vector profile (2)'!$M$2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F8-46D0-9D75-3EA9261128D5}"/>
            </c:ext>
          </c:extLst>
        </c:ser>
        <c:ser>
          <c:idx val="5"/>
          <c:order val="5"/>
          <c:tx>
            <c:strRef>
              <c:f>'linear vector profile (2)'!$N$2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F8-46D0-9D75-3EA9261128D5}"/>
            </c:ext>
          </c:extLst>
        </c:ser>
        <c:ser>
          <c:idx val="6"/>
          <c:order val="6"/>
          <c:tx>
            <c:strRef>
              <c:f>'linear vector profile (2)'!$O$2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F8-46D0-9D75-3EA9261128D5}"/>
            </c:ext>
          </c:extLst>
        </c:ser>
        <c:ser>
          <c:idx val="7"/>
          <c:order val="7"/>
          <c:tx>
            <c:strRef>
              <c:f>'linear vector profile (2)'!$P$2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F8-46D0-9D75-3EA9261128D5}"/>
            </c:ext>
          </c:extLst>
        </c:ser>
        <c:ser>
          <c:idx val="8"/>
          <c:order val="8"/>
          <c:tx>
            <c:strRef>
              <c:f>'linear vector profile (2)'!$Q$2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F8-46D0-9D75-3EA9261128D5}"/>
            </c:ext>
          </c:extLst>
        </c:ser>
        <c:ser>
          <c:idx val="9"/>
          <c:order val="9"/>
          <c:tx>
            <c:strRef>
              <c:f>'linear vector profile (2)'!$R$2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F8-46D0-9D75-3EA9261128D5}"/>
            </c:ext>
          </c:extLst>
        </c:ser>
        <c:ser>
          <c:idx val="12"/>
          <c:order val="10"/>
          <c:tx>
            <c:strRef>
              <c:f>'linear vector profile (2)'!$S$2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vector profile (2)'!$H$3:$H$43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 formatCode="#,##0">
                  <c:v>100</c:v>
                </c:pt>
                <c:pt idx="34" formatCode="#,##0">
                  <c:v>100</c:v>
                </c:pt>
                <c:pt idx="35">
                  <c:v>100</c:v>
                </c:pt>
                <c:pt idx="36" formatCode="#,##0">
                  <c:v>100</c:v>
                </c:pt>
                <c:pt idx="37" formatCode="#,##0">
                  <c:v>100</c:v>
                </c:pt>
                <c:pt idx="38">
                  <c:v>100</c:v>
                </c:pt>
                <c:pt idx="39" formatCode="#,##0">
                  <c:v>100</c:v>
                </c:pt>
                <c:pt idx="40" formatCode="#,##0">
                  <c:v>100</c:v>
                </c:pt>
              </c:numCache>
            </c:numRef>
          </c:cat>
          <c:val>
            <c:numRef>
              <c:f>'linear vector profile (2)'!$S$3:$S$43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F8-46D0-9D75-3EA9261128D5}"/>
            </c:ext>
          </c:extLst>
        </c:ser>
        <c:ser>
          <c:idx val="13"/>
          <c:order val="11"/>
          <c:tx>
            <c:strRef>
              <c:f>'linear vector profile (2)'!$T$2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chemeClr val="tx1"/>
              </a:solidFill>
            </a:ln>
          </c:spPr>
          <c:val>
            <c:numRef>
              <c:f>'linear vector profile (2)'!$T$3:$T$43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F8-46D0-9D75-3EA9261128D5}"/>
            </c:ext>
          </c:extLst>
        </c:ser>
        <c:ser>
          <c:idx val="14"/>
          <c:order val="12"/>
          <c:tx>
            <c:strRef>
              <c:f>'linear vector profile (2)'!$U$2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vector profile (2)'!$U$3:$U$43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F8-46D0-9D75-3EA9261128D5}"/>
            </c:ext>
          </c:extLst>
        </c:ser>
        <c:ser>
          <c:idx val="15"/>
          <c:order val="13"/>
          <c:tx>
            <c:strRef>
              <c:f>'linear vector profile (2)'!$V$2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vector profile (2)'!$V$3:$V$43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F8-46D0-9D75-3EA92611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C9F8-46D0-9D75-3EA9261128D5}"/>
              </c:ext>
            </c:extLst>
          </c:dPt>
          <c:xVal>
            <c:numRef>
              <c:f>'linear vector profile (2)'!$AC$3:$AD$3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vector profile (2)'!$AC$3,'linear vector profile (2)'!$AB$3)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9F8-46D0-9D75-3EA9261128D5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vector profile (2)'!$AC$4:$AD$4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('linear vector profile (2)'!$I$7,'linear vector profile (2)'!$I$10)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9F8-46D0-9D75-3EA9261128D5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(2)'!$AC$5:$AD$5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xVal>
          <c:yVal>
            <c:numRef>
              <c:f>('linear vector profile (2)'!$I$12,'linear vector profile (2)'!$I$13)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9F8-46D0-9D75-3EA9261128D5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(2)'!$AC$6:$AD$6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('linear vector profile (2)'!$I$15,'linear vector profile (2)'!$I$16)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9F8-46D0-9D75-3EA9261128D5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(2)'!$AC$7:$AD$7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xVal>
          <c:yVal>
            <c:numRef>
              <c:f>('linear vector profile (2)'!$I$18,'linear vector profile (2)'!$I$19)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9F8-46D0-9D75-3EA9261128D5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(2)'!$AC$8:$AD$8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('linear vector profile (2)'!$I$21,'linear vector profile (2)'!$I$22)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9F8-46D0-9D75-3EA9261128D5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(2)'!$AC$9:$AD$9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('linear vector profile (2)'!$I$22,'linear vector profile (2)'!$I$27)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9F8-46D0-9D75-3EA9261128D5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(2)'!$AC$10:$AD$10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'linear vector profile (2)'!$I$27:$I$28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9F8-46D0-9D75-3EA9261128D5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(2)'!$AC$11:$AD$11</c:f>
              <c:numCache>
                <c:formatCode>General</c:formatCod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'linear vector profile (2)'!$I$30:$I$31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9F8-46D0-9D75-3EA9261128D5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(2)'!$AC$12:$AD$12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'linear vector profile (2)'!$I$33:$I$34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9F8-46D0-9D75-3EA9261128D5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(2)'!$AC$13:$AD$13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'linear vector profile (2)'!$I$36:$I$37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9F8-46D0-9D75-3EA9261128D5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(2)'!$AC$14:$AD$14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('linear vector profile (2)'!$I$37,'linear vector profile (2)'!$I$41,'linear vector profile (2)'!$I$41,'linear vector profile (2)'!$I$40)</c:f>
              <c:numCache>
                <c:formatCode>#,##0</c:formatCode>
                <c:ptCount val="4"/>
                <c:pt idx="0">
                  <c:v>55.5</c:v>
                </c:pt>
                <c:pt idx="1">
                  <c:v>55.5</c:v>
                </c:pt>
                <c:pt idx="2">
                  <c:v>55.5</c:v>
                </c:pt>
                <c:pt idx="3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9F8-46D0-9D75-3EA9261128D5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(2)'!$AC$15:$AD$15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('linear vector profile (2)'!$I$39,'linear vector profile (2)'!$E$17)</c:f>
              <c:numCache>
                <c:formatCode>#,##0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9F8-46D0-9D75-3EA9261128D5}"/>
            </c:ext>
          </c:extLst>
        </c:ser>
        <c:ser>
          <c:idx val="11"/>
          <c:order val="27"/>
          <c:tx>
            <c:v>SumVec</c:v>
          </c:tx>
          <c:spPr>
            <a:ln w="28575">
              <a:solidFill>
                <a:srgbClr val="FF0000"/>
              </a:solidFill>
              <a:prstDash val="dash"/>
              <a:tailEnd type="stealth" w="lg" len="lg"/>
            </a:ln>
          </c:spPr>
          <c:marker>
            <c:symbol val="none"/>
          </c:marker>
          <c:xVal>
            <c:numRef>
              <c:f>('linear vector profile (2)'!$AC$3,'linear vector profile (2)'!$AD$15)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('linear vector profile (2)'!$AE$3,'linear vector profile (2)'!$AF$15)</c:f>
              <c:numCache>
                <c:formatCode>General</c:formatCode>
                <c:ptCount val="2"/>
                <c:pt idx="0">
                  <c:v>0</c:v>
                </c:pt>
                <c:pt idx="1">
                  <c:v>55.5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D-C9F8-46D0-9D75-3EA92611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/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vector profile (2)'!$D$2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  <c:majorUnit val="20"/>
        <c:major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vector profile (2)'!$E$2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7119049865389783E-2"/>
          <c:y val="0.8730021943765907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vector profile (3)'!$C$2</c:f>
          <c:strCache>
            <c:ptCount val="1"/>
            <c:pt idx="0">
              <c:v>Hybrid Waterfall as Value Profile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vector profile (3)'!$I$2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55.5</c:v>
                </c:pt>
                <c:pt idx="35" formatCode="#,##0">
                  <c:v>55.5</c:v>
                </c:pt>
                <c:pt idx="36" formatCode="#,##0">
                  <c:v>55.5</c:v>
                </c:pt>
                <c:pt idx="37" formatCode="#,##0">
                  <c:v>55.5</c:v>
                </c:pt>
                <c:pt idx="38" formatCode="#,##0">
                  <c:v>55.5</c:v>
                </c:pt>
                <c:pt idx="39" formatCode="#,##0">
                  <c:v>55.5</c:v>
                </c:pt>
                <c:pt idx="40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D-4FB5-AEBF-D4EF43024E28}"/>
            </c:ext>
          </c:extLst>
        </c:ser>
        <c:ser>
          <c:idx val="1"/>
          <c:order val="1"/>
          <c:tx>
            <c:strRef>
              <c:f>'linear vector profile (3)'!$J$2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D-4FB5-AEBF-D4EF43024E28}"/>
            </c:ext>
          </c:extLst>
        </c:ser>
        <c:ser>
          <c:idx val="2"/>
          <c:order val="2"/>
          <c:tx>
            <c:strRef>
              <c:f>'linear vector profile (3)'!$K$2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D-4FB5-AEBF-D4EF43024E28}"/>
            </c:ext>
          </c:extLst>
        </c:ser>
        <c:ser>
          <c:idx val="3"/>
          <c:order val="3"/>
          <c:tx>
            <c:strRef>
              <c:f>'linear vector profile (3)'!$L$2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D-4FB5-AEBF-D4EF43024E28}"/>
            </c:ext>
          </c:extLst>
        </c:ser>
        <c:ser>
          <c:idx val="4"/>
          <c:order val="4"/>
          <c:tx>
            <c:strRef>
              <c:f>'linear vector profile (3)'!$M$2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AD-4FB5-AEBF-D4EF43024E28}"/>
            </c:ext>
          </c:extLst>
        </c:ser>
        <c:ser>
          <c:idx val="5"/>
          <c:order val="5"/>
          <c:tx>
            <c:strRef>
              <c:f>'linear vector profile (3)'!$N$2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AD-4FB5-AEBF-D4EF43024E28}"/>
            </c:ext>
          </c:extLst>
        </c:ser>
        <c:ser>
          <c:idx val="6"/>
          <c:order val="6"/>
          <c:tx>
            <c:strRef>
              <c:f>'linear vector profile (3)'!$O$2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D-4FB5-AEBF-D4EF43024E28}"/>
            </c:ext>
          </c:extLst>
        </c:ser>
        <c:ser>
          <c:idx val="7"/>
          <c:order val="7"/>
          <c:tx>
            <c:strRef>
              <c:f>'linear vector profile (3)'!$P$2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AD-4FB5-AEBF-D4EF43024E28}"/>
            </c:ext>
          </c:extLst>
        </c:ser>
        <c:ser>
          <c:idx val="8"/>
          <c:order val="8"/>
          <c:tx>
            <c:strRef>
              <c:f>'linear vector profile (3)'!$Q$2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AD-4FB5-AEBF-D4EF43024E28}"/>
            </c:ext>
          </c:extLst>
        </c:ser>
        <c:ser>
          <c:idx val="9"/>
          <c:order val="9"/>
          <c:tx>
            <c:strRef>
              <c:f>'linear vector profile (3)'!$R$2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AD-4FB5-AEBF-D4EF43024E28}"/>
            </c:ext>
          </c:extLst>
        </c:ser>
        <c:ser>
          <c:idx val="12"/>
          <c:order val="10"/>
          <c:tx>
            <c:strRef>
              <c:f>'linear vector profile (3)'!$S$2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vector profile (3)'!$H$3:$H$43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90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 formatCode="#,##0">
                  <c:v>220</c:v>
                </c:pt>
                <c:pt idx="34" formatCode="#,##0">
                  <c:v>220</c:v>
                </c:pt>
                <c:pt idx="35">
                  <c:v>220</c:v>
                </c:pt>
                <c:pt idx="36" formatCode="#,##0">
                  <c:v>220</c:v>
                </c:pt>
                <c:pt idx="37" formatCode="#,##0">
                  <c:v>220</c:v>
                </c:pt>
                <c:pt idx="38">
                  <c:v>220</c:v>
                </c:pt>
                <c:pt idx="39" formatCode="#,##0">
                  <c:v>220</c:v>
                </c:pt>
                <c:pt idx="40" formatCode="#,##0">
                  <c:v>220</c:v>
                </c:pt>
              </c:numCache>
            </c:numRef>
          </c:cat>
          <c:val>
            <c:numRef>
              <c:f>'linear vector profile (3)'!$S$3:$S$43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AD-4FB5-AEBF-D4EF43024E28}"/>
            </c:ext>
          </c:extLst>
        </c:ser>
        <c:ser>
          <c:idx val="13"/>
          <c:order val="11"/>
          <c:tx>
            <c:strRef>
              <c:f>'linear vector profile (3)'!$T$2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chemeClr val="tx1"/>
              </a:solidFill>
            </a:ln>
          </c:spPr>
          <c:val>
            <c:numRef>
              <c:f>'linear vector profile (3)'!$T$3:$T$43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AD-4FB5-AEBF-D4EF43024E28}"/>
            </c:ext>
          </c:extLst>
        </c:ser>
        <c:ser>
          <c:idx val="14"/>
          <c:order val="12"/>
          <c:tx>
            <c:strRef>
              <c:f>'linear vector profile (3)'!$U$2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vector profile (3)'!$U$3:$U$43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AD-4FB5-AEBF-D4EF43024E28}"/>
            </c:ext>
          </c:extLst>
        </c:ser>
        <c:ser>
          <c:idx val="15"/>
          <c:order val="13"/>
          <c:tx>
            <c:strRef>
              <c:f>'linear vector profile (3)'!$V$2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vector profile (3)'!$V$3:$V$43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AD-4FB5-AEBF-D4EF4302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C5AD-4FB5-AEBF-D4EF43024E28}"/>
              </c:ext>
            </c:extLst>
          </c:dPt>
          <c:xVal>
            <c:numRef>
              <c:f>'linear vector profile (3)'!$AC$3:$AD$3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('linear vector profile (3)'!$AC$3,'linear vector profile (3)'!$AB$3)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D-4FB5-AEBF-D4EF43024E28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vector profile (3)'!$AC$4:$AD$4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('linear vector profile (3)'!$I$7,'linear vector profile (3)'!$I$10)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D-4FB5-AEBF-D4EF43024E28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(3)'!$AC$5:$AD$5</c:f>
              <c:numCache>
                <c:formatCode>General</c:formatCode>
                <c:ptCount val="2"/>
                <c:pt idx="0">
                  <c:v>20</c:v>
                </c:pt>
                <c:pt idx="1">
                  <c:v>160</c:v>
                </c:pt>
              </c:numCache>
            </c:numRef>
          </c:xVal>
          <c:yVal>
            <c:numRef>
              <c:f>('linear vector profile (3)'!$I$12,'linear vector profile (3)'!$I$13)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D-4FB5-AEBF-D4EF43024E28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(3)'!$AC$6:$AD$6</c:f>
              <c:numCache>
                <c:formatCode>General</c:formatCod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xVal>
          <c:yVal>
            <c:numRef>
              <c:f>('linear vector profile (3)'!$I$15,'linear vector profile (3)'!$I$16)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D-4FB5-AEBF-D4EF43024E28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(3)'!$AC$7:$AD$7</c:f>
              <c:numCache>
                <c:formatCode>General</c:formatCode>
                <c:ptCount val="2"/>
                <c:pt idx="0">
                  <c:v>160</c:v>
                </c:pt>
                <c:pt idx="1">
                  <c:v>180</c:v>
                </c:pt>
              </c:numCache>
            </c:numRef>
          </c:xVal>
          <c:yVal>
            <c:numRef>
              <c:f>('linear vector profile (3)'!$I$18,'linear vector profile (3)'!$I$19)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D-4FB5-AEBF-D4EF43024E28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(3)'!$AC$8:$AD$8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xVal>
          <c:yVal>
            <c:numRef>
              <c:f>('linear vector profile (3)'!$I$21,'linear vector profile (3)'!$I$22)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D-4FB5-AEBF-D4EF43024E28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(3)'!$AC$9:$AD$9</c:f>
              <c:numCache>
                <c:formatCode>General</c:formatCode>
                <c:ptCount val="2"/>
                <c:pt idx="0">
                  <c:v>180</c:v>
                </c:pt>
                <c:pt idx="1">
                  <c:v>200</c:v>
                </c:pt>
              </c:numCache>
            </c:numRef>
          </c:xVal>
          <c:yVal>
            <c:numRef>
              <c:f>('linear vector profile (3)'!$I$22,'linear vector profile (3)'!$I$27)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D-4FB5-AEBF-D4EF43024E28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(3)'!$AC$10:$AD$10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xVal>
          <c:yVal>
            <c:numRef>
              <c:f>'linear vector profile (3)'!$I$27:$I$28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D-4FB5-AEBF-D4EF43024E28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(3)'!$AC$11:$AD$11</c:f>
              <c:numCache>
                <c:formatCode>General</c:formatCode>
                <c:ptCount val="2"/>
                <c:pt idx="0">
                  <c:v>200</c:v>
                </c:pt>
                <c:pt idx="1">
                  <c:v>220</c:v>
                </c:pt>
              </c:numCache>
            </c:numRef>
          </c:xVal>
          <c:yVal>
            <c:numRef>
              <c:f>'linear vector profile (3)'!$I$30:$I$31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D-4FB5-AEBF-D4EF43024E28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(3)'!$AC$12:$AD$12</c:f>
              <c:numCache>
                <c:formatCode>General</c:formatCod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xVal>
          <c:yVal>
            <c:numRef>
              <c:f>'linear vector profile (3)'!$I$33:$I$34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D-4FB5-AEBF-D4EF43024E28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(3)'!$AC$13:$AD$13</c:f>
              <c:numCache>
                <c:formatCode>General</c:formatCod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xVal>
          <c:yVal>
            <c:numRef>
              <c:f>'linear vector profile (3)'!$I$36:$I$37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D-4FB5-AEBF-D4EF43024E28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(3)'!$AC$14:$AD$14</c:f>
              <c:numCache>
                <c:formatCode>General</c:formatCod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xVal>
          <c:yVal>
            <c:numRef>
              <c:f>('linear vector profile (3)'!$I$37,'linear vector profile (3)'!$I$41,'linear vector profile (3)'!$I$41,'linear vector profile (3)'!$I$40)</c:f>
              <c:numCache>
                <c:formatCode>#,##0</c:formatCode>
                <c:ptCount val="4"/>
                <c:pt idx="0">
                  <c:v>55.5</c:v>
                </c:pt>
                <c:pt idx="1">
                  <c:v>55.5</c:v>
                </c:pt>
                <c:pt idx="2">
                  <c:v>55.5</c:v>
                </c:pt>
                <c:pt idx="3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D-4FB5-AEBF-D4EF43024E28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(3)'!$AC$15:$AD$15</c:f>
              <c:numCache>
                <c:formatCode>General</c:formatCod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xVal>
          <c:yVal>
            <c:numRef>
              <c:f>('linear vector profile (3)'!$I$39,'linear vector profile (3)'!$E$17)</c:f>
              <c:numCache>
                <c:formatCode>#,##0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D-4FB5-AEBF-D4EF43024E28}"/>
            </c:ext>
          </c:extLst>
        </c:ser>
        <c:ser>
          <c:idx val="11"/>
          <c:order val="27"/>
          <c:tx>
            <c:v>SumVec</c:v>
          </c:tx>
          <c:spPr>
            <a:ln w="28575">
              <a:solidFill>
                <a:srgbClr val="FF0000"/>
              </a:solidFill>
              <a:prstDash val="dash"/>
              <a:tailEnd type="stealth" w="lg" len="lg"/>
            </a:ln>
          </c:spPr>
          <c:marker>
            <c:symbol val="none"/>
          </c:marker>
          <c:xVal>
            <c:numRef>
              <c:f>('linear vector profile (3)'!$AC$3,'linear vector profile (3)'!$AD$15)</c:f>
              <c:numCache>
                <c:formatCode>General</c:formatCode>
                <c:ptCount val="2"/>
                <c:pt idx="0">
                  <c:v>0</c:v>
                </c:pt>
                <c:pt idx="1">
                  <c:v>220</c:v>
                </c:pt>
              </c:numCache>
            </c:numRef>
          </c:xVal>
          <c:yVal>
            <c:numRef>
              <c:f>('linear vector profile (3)'!$AE$3,'linear vector profile (3)'!$AF$15)</c:f>
              <c:numCache>
                <c:formatCode>General</c:formatCode>
                <c:ptCount val="2"/>
                <c:pt idx="0">
                  <c:v>0</c:v>
                </c:pt>
                <c:pt idx="1">
                  <c:v>55.5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D-C5AD-4FB5-AEBF-D4EF4302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/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vector profile (3)'!$D$2</c:f>
              <c:strCache>
                <c:ptCount val="1"/>
                <c:pt idx="0">
                  <c:v>2nd KPI-axis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  <c:majorUnit val="20"/>
        <c:major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vector profile (3)'!$E$2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7119049865389783E-2"/>
          <c:y val="0.8730021943765907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vector profile (4)'!$C$2</c:f>
          <c:strCache>
            <c:ptCount val="1"/>
            <c:pt idx="0">
              <c:v>Hybrid Waterfall as 2D Value Profile</c:v>
            </c:pt>
          </c:strCache>
        </c:strRef>
      </c:tx>
      <c:layout>
        <c:manualLayout>
          <c:xMode val="edge"/>
          <c:yMode val="edge"/>
          <c:x val="0.31823875319418743"/>
          <c:y val="2.3690672576654456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35703244078505"/>
          <c:y val="0.12224232897236223"/>
          <c:w val="0.76789770661299928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'linear vector profile (4)'!$I$2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35.369999999999997</c:v>
                </c:pt>
                <c:pt idx="5">
                  <c:v>35.369999999999997</c:v>
                </c:pt>
                <c:pt idx="6">
                  <c:v>35.369999999999997</c:v>
                </c:pt>
                <c:pt idx="7">
                  <c:v>35.369999999999997</c:v>
                </c:pt>
                <c:pt idx="8">
                  <c:v>35.369999999999997</c:v>
                </c:pt>
                <c:pt idx="9">
                  <c:v>35.369999999999997</c:v>
                </c:pt>
                <c:pt idx="10">
                  <c:v>25.97</c:v>
                </c:pt>
                <c:pt idx="11">
                  <c:v>25.97</c:v>
                </c:pt>
                <c:pt idx="12">
                  <c:v>25.97</c:v>
                </c:pt>
                <c:pt idx="13">
                  <c:v>25.97</c:v>
                </c:pt>
                <c:pt idx="14">
                  <c:v>25.97</c:v>
                </c:pt>
                <c:pt idx="15">
                  <c:v>25.97</c:v>
                </c:pt>
                <c:pt idx="16">
                  <c:v>36.39</c:v>
                </c:pt>
                <c:pt idx="17">
                  <c:v>36.39</c:v>
                </c:pt>
                <c:pt idx="18">
                  <c:v>36.39</c:v>
                </c:pt>
                <c:pt idx="19">
                  <c:v>36.39</c:v>
                </c:pt>
                <c:pt idx="20">
                  <c:v>36.39</c:v>
                </c:pt>
                <c:pt idx="21">
                  <c:v>36.39</c:v>
                </c:pt>
                <c:pt idx="22">
                  <c:v>48.55</c:v>
                </c:pt>
                <c:pt idx="23">
                  <c:v>48.55</c:v>
                </c:pt>
                <c:pt idx="24">
                  <c:v>48.55</c:v>
                </c:pt>
                <c:pt idx="25">
                  <c:v>48.55</c:v>
                </c:pt>
                <c:pt idx="26">
                  <c:v>48.55</c:v>
                </c:pt>
                <c:pt idx="27">
                  <c:v>48.55</c:v>
                </c:pt>
                <c:pt idx="28">
                  <c:v>55.5</c:v>
                </c:pt>
                <c:pt idx="29">
                  <c:v>55.5</c:v>
                </c:pt>
                <c:pt idx="30">
                  <c:v>55.5</c:v>
                </c:pt>
                <c:pt idx="31">
                  <c:v>55.5</c:v>
                </c:pt>
                <c:pt idx="32">
                  <c:v>55.5</c:v>
                </c:pt>
                <c:pt idx="33">
                  <c:v>55.5</c:v>
                </c:pt>
                <c:pt idx="34" formatCode="#,##0">
                  <c:v>55.5</c:v>
                </c:pt>
                <c:pt idx="35" formatCode="#,##0">
                  <c:v>55.5</c:v>
                </c:pt>
                <c:pt idx="36" formatCode="#,##0">
                  <c:v>55.5</c:v>
                </c:pt>
                <c:pt idx="37" formatCode="#,##0">
                  <c:v>55.5</c:v>
                </c:pt>
                <c:pt idx="38" formatCode="#,##0">
                  <c:v>55.5</c:v>
                </c:pt>
                <c:pt idx="39" formatCode="#,##0">
                  <c:v>55.5</c:v>
                </c:pt>
                <c:pt idx="40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2-4CF1-BCD7-F132317C0858}"/>
            </c:ext>
          </c:extLst>
        </c:ser>
        <c:ser>
          <c:idx val="1"/>
          <c:order val="1"/>
          <c:tx>
            <c:strRef>
              <c:f>'linear vector profile (4)'!$J$2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(4)'!$J$3:$J$43</c:f>
              <c:numCache>
                <c:formatCode>General</c:formatCode>
                <c:ptCount val="41"/>
                <c:pt idx="0">
                  <c:v>0</c:v>
                </c:pt>
                <c:pt idx="1">
                  <c:v>35.369999999999997</c:v>
                </c:pt>
                <c:pt idx="2">
                  <c:v>35.369999999999997</c:v>
                </c:pt>
                <c:pt idx="3">
                  <c:v>35.369999999999997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2-4CF1-BCD7-F132317C0858}"/>
            </c:ext>
          </c:extLst>
        </c:ser>
        <c:ser>
          <c:idx val="2"/>
          <c:order val="2"/>
          <c:tx>
            <c:strRef>
              <c:f>'linear vector profile (4)'!$K$2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(4)'!$K$3:$K$43</c:f>
              <c:numCache>
                <c:formatCode>General</c:formatCode>
                <c:ptCount val="4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2-4CF1-BCD7-F132317C0858}"/>
            </c:ext>
          </c:extLst>
        </c:ser>
        <c:ser>
          <c:idx val="3"/>
          <c:order val="3"/>
          <c:tx>
            <c:strRef>
              <c:f>'linear vector profile (4)'!$L$2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(4)'!$L$3:$L$43</c:f>
              <c:numCache>
                <c:formatCode>General</c:formatCode>
                <c:ptCount val="41"/>
                <c:pt idx="6">
                  <c:v>0</c:v>
                </c:pt>
                <c:pt idx="7">
                  <c:v>-9.4</c:v>
                </c:pt>
                <c:pt idx="8">
                  <c:v>-9.4</c:v>
                </c:pt>
                <c:pt idx="9">
                  <c:v>-9.4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22-4CF1-BCD7-F132317C0858}"/>
            </c:ext>
          </c:extLst>
        </c:ser>
        <c:ser>
          <c:idx val="4"/>
          <c:order val="4"/>
          <c:tx>
            <c:strRef>
              <c:f>'linear vector profile (4)'!$M$2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(4)'!$M$3:$M$43</c:f>
              <c:numCache>
                <c:formatCode>General</c:formatCode>
                <c:ptCount val="4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22-4CF1-BCD7-F132317C0858}"/>
            </c:ext>
          </c:extLst>
        </c:ser>
        <c:ser>
          <c:idx val="5"/>
          <c:order val="5"/>
          <c:tx>
            <c:strRef>
              <c:f>'linear vector profile (4)'!$N$2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(4)'!$N$3:$N$43</c:f>
              <c:numCache>
                <c:formatCode>General</c:formatCode>
                <c:ptCount val="41"/>
                <c:pt idx="12">
                  <c:v>0</c:v>
                </c:pt>
                <c:pt idx="13">
                  <c:v>10.42</c:v>
                </c:pt>
                <c:pt idx="14">
                  <c:v>10.42</c:v>
                </c:pt>
                <c:pt idx="15">
                  <c:v>10.42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2-4CF1-BCD7-F132317C0858}"/>
            </c:ext>
          </c:extLst>
        </c:ser>
        <c:ser>
          <c:idx val="6"/>
          <c:order val="6"/>
          <c:tx>
            <c:strRef>
              <c:f>'linear vector profile (4)'!$O$2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22-4CF1-BCD7-F132317C0858}"/>
            </c:ext>
          </c:extLst>
        </c:ser>
        <c:ser>
          <c:idx val="7"/>
          <c:order val="7"/>
          <c:tx>
            <c:strRef>
              <c:f>'linear vector profile (4)'!$P$2</c:f>
              <c:strCache>
                <c:ptCount val="1"/>
                <c:pt idx="0">
                  <c:v>Southwest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(4)'!$P$3:$P$43</c:f>
              <c:numCache>
                <c:formatCode>General</c:formatCode>
                <c:ptCount val="41"/>
                <c:pt idx="18">
                  <c:v>0</c:v>
                </c:pt>
                <c:pt idx="19">
                  <c:v>12.16</c:v>
                </c:pt>
                <c:pt idx="20">
                  <c:v>12.16</c:v>
                </c:pt>
                <c:pt idx="21">
                  <c:v>12.16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22-4CF1-BCD7-F132317C0858}"/>
            </c:ext>
          </c:extLst>
        </c:ser>
        <c:ser>
          <c:idx val="8"/>
          <c:order val="8"/>
          <c:tx>
            <c:strRef>
              <c:f>'linear vector profile (4)'!$Q$2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22-4CF1-BCD7-F132317C0858}"/>
            </c:ext>
          </c:extLst>
        </c:ser>
        <c:ser>
          <c:idx val="9"/>
          <c:order val="9"/>
          <c:tx>
            <c:strRef>
              <c:f>'linear vector profile (4)'!$R$2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(4)'!$R$3:$R$43</c:f>
              <c:numCache>
                <c:formatCode>General</c:formatCode>
                <c:ptCount val="41"/>
                <c:pt idx="24">
                  <c:v>0</c:v>
                </c:pt>
                <c:pt idx="25">
                  <c:v>6.95</c:v>
                </c:pt>
                <c:pt idx="26">
                  <c:v>6.95</c:v>
                </c:pt>
                <c:pt idx="27">
                  <c:v>6.95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22-4CF1-BCD7-F132317C0858}"/>
            </c:ext>
          </c:extLst>
        </c:ser>
        <c:ser>
          <c:idx val="12"/>
          <c:order val="10"/>
          <c:tx>
            <c:strRef>
              <c:f>'linear vector profile (4)'!$S$2</c:f>
              <c:strCache>
                <c:ptCount val="1"/>
                <c:pt idx="0">
                  <c:v>space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'linear vector profile (4)'!$H$3:$H$43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126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322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420</c:v>
                </c:pt>
                <c:pt idx="15">
                  <c:v>448</c:v>
                </c:pt>
                <c:pt idx="16">
                  <c:v>448</c:v>
                </c:pt>
                <c:pt idx="17">
                  <c:v>448</c:v>
                </c:pt>
                <c:pt idx="18">
                  <c:v>448</c:v>
                </c:pt>
                <c:pt idx="19">
                  <c:v>448</c:v>
                </c:pt>
                <c:pt idx="20">
                  <c:v>470.4</c:v>
                </c:pt>
                <c:pt idx="21">
                  <c:v>492.8</c:v>
                </c:pt>
                <c:pt idx="22">
                  <c:v>492.8</c:v>
                </c:pt>
                <c:pt idx="23">
                  <c:v>492.8</c:v>
                </c:pt>
                <c:pt idx="24">
                  <c:v>492.8</c:v>
                </c:pt>
                <c:pt idx="25">
                  <c:v>492.8</c:v>
                </c:pt>
                <c:pt idx="26">
                  <c:v>526.4</c:v>
                </c:pt>
                <c:pt idx="27">
                  <c:v>560</c:v>
                </c:pt>
                <c:pt idx="28">
                  <c:v>560</c:v>
                </c:pt>
                <c:pt idx="29">
                  <c:v>560</c:v>
                </c:pt>
                <c:pt idx="30">
                  <c:v>560</c:v>
                </c:pt>
                <c:pt idx="31">
                  <c:v>560</c:v>
                </c:pt>
                <c:pt idx="32">
                  <c:v>560</c:v>
                </c:pt>
                <c:pt idx="33" formatCode="#,##0">
                  <c:v>560</c:v>
                </c:pt>
                <c:pt idx="34" formatCode="#,##0">
                  <c:v>560</c:v>
                </c:pt>
                <c:pt idx="35">
                  <c:v>560</c:v>
                </c:pt>
                <c:pt idx="36" formatCode="#,##0">
                  <c:v>560</c:v>
                </c:pt>
                <c:pt idx="37" formatCode="#,##0">
                  <c:v>560</c:v>
                </c:pt>
                <c:pt idx="38">
                  <c:v>560</c:v>
                </c:pt>
                <c:pt idx="39" formatCode="#,##0">
                  <c:v>560</c:v>
                </c:pt>
                <c:pt idx="40" formatCode="#,##0">
                  <c:v>560</c:v>
                </c:pt>
              </c:numCache>
            </c:numRef>
          </c:cat>
          <c:val>
            <c:numRef>
              <c:f>'linear vector profile (4)'!$S$3:$S$43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22-4CF1-BCD7-F132317C0858}"/>
            </c:ext>
          </c:extLst>
        </c:ser>
        <c:ser>
          <c:idx val="13"/>
          <c:order val="11"/>
          <c:tx>
            <c:strRef>
              <c:f>'linear vector profile (4)'!$T$2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chemeClr val="tx1"/>
              </a:solidFill>
            </a:ln>
          </c:spPr>
          <c:val>
            <c:numRef>
              <c:f>'linear vector profile (4)'!$T$3:$T$43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22-4CF1-BCD7-F132317C0858}"/>
            </c:ext>
          </c:extLst>
        </c:ser>
        <c:ser>
          <c:idx val="14"/>
          <c:order val="12"/>
          <c:tx>
            <c:strRef>
              <c:f>'linear vector profile (4)'!$U$2</c:f>
              <c:strCache>
                <c:ptCount val="1"/>
                <c:pt idx="0">
                  <c:v>space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'linear vector profile (4)'!$U$3:$U$43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22-4CF1-BCD7-F132317C0858}"/>
            </c:ext>
          </c:extLst>
        </c:ser>
        <c:ser>
          <c:idx val="15"/>
          <c:order val="13"/>
          <c:tx>
            <c:strRef>
              <c:f>'linear vector profile (4)'!$V$2</c:f>
              <c:strCache>
                <c:ptCount val="1"/>
                <c:pt idx="0">
                  <c:v>space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'linear vector profile (4)'!$V$3:$V$43</c:f>
              <c:numCache>
                <c:formatCode>General</c:formatCode>
                <c:ptCount val="41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22-4CF1-BCD7-F132317C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0F-DE22-4CF1-BCD7-F132317C0858}"/>
              </c:ext>
            </c:extLst>
          </c:dPt>
          <c:xVal>
            <c:numRef>
              <c:f>'linear vector profile (4)'!$AC$3:$AD$3</c:f>
              <c:numCache>
                <c:formatCode>General</c:formatCode>
                <c:ptCount val="2"/>
                <c:pt idx="0">
                  <c:v>0</c:v>
                </c:pt>
                <c:pt idx="1">
                  <c:v>252</c:v>
                </c:pt>
              </c:numCache>
            </c:numRef>
          </c:xVal>
          <c:yVal>
            <c:numRef>
              <c:f>('linear vector profile (4)'!$AC$3,'linear vector profile (4)'!$AB$3)</c:f>
              <c:numCache>
                <c:formatCode>General</c:formatCode>
                <c:ptCount val="2"/>
                <c:pt idx="0">
                  <c:v>0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E22-4CF1-BCD7-F132317C0858}"/>
            </c:ext>
          </c:extLst>
        </c:ser>
        <c:ser>
          <c:idx val="17"/>
          <c:order val="15"/>
          <c:spPr>
            <a:ln w="12700">
              <a:solidFill>
                <a:schemeClr val="tx1"/>
              </a:solidFill>
              <a:tailEnd type="none" w="med" len="med"/>
            </a:ln>
          </c:spPr>
          <c:marker>
            <c:symbol val="none"/>
          </c:marker>
          <c:xVal>
            <c:numRef>
              <c:f>'linear vector profile (4)'!$AC$4:$AD$4</c:f>
              <c:numCache>
                <c:formatCode>General</c:formatCode>
                <c:ptCount val="2"/>
                <c:pt idx="0">
                  <c:v>252</c:v>
                </c:pt>
                <c:pt idx="1">
                  <c:v>252</c:v>
                </c:pt>
              </c:numCache>
            </c:numRef>
          </c:xVal>
          <c:yVal>
            <c:numRef>
              <c:f>('linear vector profile (4)'!$I$7,'linear vector profile (4)'!$I$10)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35.369999999999997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E22-4CF1-BCD7-F132317C0858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(4)'!$AC$5:$AD$5</c:f>
              <c:numCache>
                <c:formatCode>General</c:formatCode>
                <c:ptCount val="2"/>
                <c:pt idx="0">
                  <c:v>252</c:v>
                </c:pt>
                <c:pt idx="1">
                  <c:v>392</c:v>
                </c:pt>
              </c:numCache>
            </c:numRef>
          </c:xVal>
          <c:yVal>
            <c:numRef>
              <c:f>('linear vector profile (4)'!$I$12,'linear vector profile (4)'!$I$13)</c:f>
              <c:numCache>
                <c:formatCode>General</c:formatCode>
                <c:ptCount val="2"/>
                <c:pt idx="0">
                  <c:v>35.369999999999997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E22-4CF1-BCD7-F132317C0858}"/>
            </c:ext>
          </c:extLst>
        </c:ser>
        <c:ser>
          <c:idx val="19"/>
          <c:order val="17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(4)'!$AC$6:$AD$6</c:f>
              <c:numCache>
                <c:formatCode>General</c:formatCode>
                <c:ptCount val="2"/>
                <c:pt idx="0">
                  <c:v>392</c:v>
                </c:pt>
                <c:pt idx="1">
                  <c:v>392</c:v>
                </c:pt>
              </c:numCache>
            </c:numRef>
          </c:xVal>
          <c:yVal>
            <c:numRef>
              <c:f>('linear vector profile (4)'!$I$15,'linear vector profile (4)'!$I$16)</c:f>
              <c:numCache>
                <c:formatCode>General</c:formatCode>
                <c:ptCount val="2"/>
                <c:pt idx="0">
                  <c:v>25.97</c:v>
                </c:pt>
                <c:pt idx="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E22-4CF1-BCD7-F132317C0858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(4)'!$AC$7:$AD$7</c:f>
              <c:numCache>
                <c:formatCode>General</c:formatCode>
                <c:ptCount val="2"/>
                <c:pt idx="0">
                  <c:v>392</c:v>
                </c:pt>
                <c:pt idx="1">
                  <c:v>448</c:v>
                </c:pt>
              </c:numCache>
            </c:numRef>
          </c:xVal>
          <c:yVal>
            <c:numRef>
              <c:f>('linear vector profile (4)'!$I$18,'linear vector profile (4)'!$I$19)</c:f>
              <c:numCache>
                <c:formatCode>General</c:formatCode>
                <c:ptCount val="2"/>
                <c:pt idx="0">
                  <c:v>25.97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E22-4CF1-BCD7-F132317C0858}"/>
            </c:ext>
          </c:extLst>
        </c:ser>
        <c:ser>
          <c:idx val="21"/>
          <c:order val="19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(4)'!$AC$8:$AD$8</c:f>
              <c:numCache>
                <c:formatCode>General</c:formatCode>
                <c:ptCount val="2"/>
                <c:pt idx="0">
                  <c:v>448</c:v>
                </c:pt>
                <c:pt idx="1">
                  <c:v>448</c:v>
                </c:pt>
              </c:numCache>
            </c:numRef>
          </c:xVal>
          <c:yVal>
            <c:numRef>
              <c:f>('linear vector profile (4)'!$I$21,'linear vector profile (4)'!$I$22)</c:f>
              <c:numCache>
                <c:formatCode>General</c:formatCode>
                <c:ptCount val="2"/>
                <c:pt idx="0">
                  <c:v>36.39</c:v>
                </c:pt>
                <c:pt idx="1">
                  <c:v>36.39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E22-4CF1-BCD7-F132317C0858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(4)'!$AC$9:$AD$9</c:f>
              <c:numCache>
                <c:formatCode>General</c:formatCode>
                <c:ptCount val="2"/>
                <c:pt idx="0">
                  <c:v>448</c:v>
                </c:pt>
                <c:pt idx="1">
                  <c:v>492.8</c:v>
                </c:pt>
              </c:numCache>
            </c:numRef>
          </c:xVal>
          <c:yVal>
            <c:numRef>
              <c:f>('linear vector profile (4)'!$I$22,'linear vector profile (4)'!$I$27)</c:f>
              <c:numCache>
                <c:formatCode>General</c:formatCode>
                <c:ptCount val="2"/>
                <c:pt idx="0">
                  <c:v>36.39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E22-4CF1-BCD7-F132317C0858}"/>
            </c:ext>
          </c:extLst>
        </c:ser>
        <c:ser>
          <c:idx val="23"/>
          <c:order val="21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(4)'!$AC$10:$AD$10</c:f>
              <c:numCache>
                <c:formatCode>General</c:formatCode>
                <c:ptCount val="2"/>
                <c:pt idx="0">
                  <c:v>492.8</c:v>
                </c:pt>
                <c:pt idx="1">
                  <c:v>492.8</c:v>
                </c:pt>
              </c:numCache>
            </c:numRef>
          </c:xVal>
          <c:yVal>
            <c:numRef>
              <c:f>'linear vector profile (4)'!$I$27:$I$28</c:f>
              <c:numCache>
                <c:formatCode>General</c:formatCode>
                <c:ptCount val="2"/>
                <c:pt idx="0">
                  <c:v>48.55</c:v>
                </c:pt>
                <c:pt idx="1">
                  <c:v>48.55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E22-4CF1-BCD7-F132317C0858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(4)'!$AC$11:$AD$11</c:f>
              <c:numCache>
                <c:formatCode>General</c:formatCode>
                <c:ptCount val="2"/>
                <c:pt idx="0">
                  <c:v>492.8</c:v>
                </c:pt>
                <c:pt idx="1">
                  <c:v>560</c:v>
                </c:pt>
              </c:numCache>
            </c:numRef>
          </c:xVal>
          <c:yVal>
            <c:numRef>
              <c:f>'linear vector profile (4)'!$I$30:$I$31</c:f>
              <c:numCache>
                <c:formatCode>General</c:formatCode>
                <c:ptCount val="2"/>
                <c:pt idx="0">
                  <c:v>48.55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E22-4CF1-BCD7-F132317C0858}"/>
            </c:ext>
          </c:extLst>
        </c:ser>
        <c:ser>
          <c:idx val="25"/>
          <c:order val="23"/>
          <c:spPr>
            <a:ln w="12700">
              <a:solidFill>
                <a:schemeClr val="tx1"/>
              </a:solidFill>
              <a:tailEnd type="none"/>
            </a:ln>
          </c:spPr>
          <c:marker>
            <c:symbol val="none"/>
          </c:marker>
          <c:xVal>
            <c:numRef>
              <c:f>'linear vector profile (4)'!$AC$12:$AD$12</c:f>
              <c:numCache>
                <c:formatCode>General</c:formatCode>
                <c:ptCount val="2"/>
                <c:pt idx="0">
                  <c:v>560</c:v>
                </c:pt>
                <c:pt idx="1">
                  <c:v>560</c:v>
                </c:pt>
              </c:numCache>
            </c:numRef>
          </c:xVal>
          <c:yVal>
            <c:numRef>
              <c:f>'linear vector profile (4)'!$I$33:$I$34</c:f>
              <c:numCache>
                <c:formatCode>General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E22-4CF1-BCD7-F132317C0858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(4)'!$AC$13:$AD$13</c:f>
              <c:numCache>
                <c:formatCode>General</c:formatCode>
                <c:ptCount val="2"/>
                <c:pt idx="0">
                  <c:v>560</c:v>
                </c:pt>
                <c:pt idx="1">
                  <c:v>560</c:v>
                </c:pt>
              </c:numCache>
            </c:numRef>
          </c:xVal>
          <c:yVal>
            <c:numRef>
              <c:f>'linear vector profile (4)'!$I$36:$I$37</c:f>
              <c:numCache>
                <c:formatCode>#,##0</c:formatCode>
                <c:ptCount val="2"/>
                <c:pt idx="0" formatCode="General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E22-4CF1-BCD7-F132317C0858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(4)'!$AC$14:$AD$14</c:f>
              <c:numCache>
                <c:formatCode>General</c:formatCode>
                <c:ptCount val="2"/>
                <c:pt idx="0">
                  <c:v>560</c:v>
                </c:pt>
                <c:pt idx="1">
                  <c:v>560</c:v>
                </c:pt>
              </c:numCache>
            </c:numRef>
          </c:xVal>
          <c:yVal>
            <c:numRef>
              <c:f>('linear vector profile (4)'!$I$37,'linear vector profile (4)'!$I$41,'linear vector profile (4)'!$I$41,'linear vector profile (4)'!$I$40)</c:f>
              <c:numCache>
                <c:formatCode>#,##0</c:formatCode>
                <c:ptCount val="4"/>
                <c:pt idx="0">
                  <c:v>55.5</c:v>
                </c:pt>
                <c:pt idx="1">
                  <c:v>55.5</c:v>
                </c:pt>
                <c:pt idx="2">
                  <c:v>55.5</c:v>
                </c:pt>
                <c:pt idx="3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E22-4CF1-BCD7-F132317C0858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'linear vector profile (4)'!$AC$15:$AD$15</c:f>
              <c:numCache>
                <c:formatCode>General</c:formatCode>
                <c:ptCount val="2"/>
                <c:pt idx="0">
                  <c:v>560</c:v>
                </c:pt>
                <c:pt idx="1">
                  <c:v>560</c:v>
                </c:pt>
              </c:numCache>
            </c:numRef>
          </c:xVal>
          <c:yVal>
            <c:numRef>
              <c:f>('linear vector profile (4)'!$I$39,'linear vector profile (4)'!$E$17)</c:f>
              <c:numCache>
                <c:formatCode>#,##0</c:formatCode>
                <c:ptCount val="2"/>
                <c:pt idx="0">
                  <c:v>55.5</c:v>
                </c:pt>
                <c:pt idx="1">
                  <c:v>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E22-4CF1-BCD7-F132317C0858}"/>
            </c:ext>
          </c:extLst>
        </c:ser>
        <c:ser>
          <c:idx val="11"/>
          <c:order val="27"/>
          <c:tx>
            <c:v>SumVec</c:v>
          </c:tx>
          <c:spPr>
            <a:ln w="28575">
              <a:solidFill>
                <a:srgbClr val="FF0000"/>
              </a:solidFill>
              <a:prstDash val="dash"/>
              <a:tailEnd type="stealth" w="lg" len="lg"/>
            </a:ln>
          </c:spPr>
          <c:marker>
            <c:symbol val="none"/>
          </c:marker>
          <c:xVal>
            <c:numRef>
              <c:f>('linear vector profile (4)'!$AC$3,'linear vector profile (4)'!$AD$15)</c:f>
              <c:numCache>
                <c:formatCode>General</c:formatCode>
                <c:ptCount val="2"/>
                <c:pt idx="0">
                  <c:v>0</c:v>
                </c:pt>
                <c:pt idx="1">
                  <c:v>560</c:v>
                </c:pt>
              </c:numCache>
            </c:numRef>
          </c:xVal>
          <c:yVal>
            <c:numRef>
              <c:f>('linear vector profile (4)'!$AE$3,'linear vector profile (4)'!$AF$15)</c:f>
              <c:numCache>
                <c:formatCode>General</c:formatCode>
                <c:ptCount val="2"/>
                <c:pt idx="0">
                  <c:v>0</c:v>
                </c:pt>
                <c:pt idx="1">
                  <c:v>55.5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D-DE22-4CF1-BCD7-F132317C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  <c:extLst/>
      </c:scatterChart>
      <c:dateAx>
        <c:axId val="212479360"/>
        <c:scaling>
          <c:orientation val="minMax"/>
        </c:scaling>
        <c:delete val="0"/>
        <c:axPos val="b"/>
        <c:majorGridlines/>
        <c:title>
          <c:tx>
            <c:strRef>
              <c:f>'linear vector profile (4)'!$D$2</c:f>
              <c:strCache>
                <c:ptCount val="1"/>
                <c:pt idx="0">
                  <c:v>2nd KPI-axis</c:v>
                </c:pt>
              </c:strCache>
            </c:strRef>
          </c:tx>
          <c:layout>
            <c:manualLayout>
              <c:xMode val="edge"/>
              <c:yMode val="edge"/>
              <c:x val="0.89955769769378668"/>
              <c:y val="0.8444067865557767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days"/>
        <c:majorUnit val="100"/>
        <c:majorTimeUnit val="days"/>
        <c:minorUnit val="10"/>
        <c:minorTimeUnit val="days"/>
      </c:dateAx>
      <c:valAx>
        <c:axId val="212481536"/>
        <c:scaling>
          <c:orientation val="minMax"/>
        </c:scaling>
        <c:delete val="0"/>
        <c:axPos val="l"/>
        <c:majorGridlines/>
        <c:title>
          <c:tx>
            <c:strRef>
              <c:f>'linear vector profile (4)'!$E$2</c:f>
              <c:strCache>
                <c:ptCount val="1"/>
                <c:pt idx="0">
                  <c:v>Gross Profit ($ Mio)</c:v>
                </c:pt>
              </c:strCache>
            </c:strRef>
          </c:tx>
          <c:layout>
            <c:manualLayout>
              <c:xMode val="edge"/>
              <c:yMode val="edge"/>
              <c:x val="2.9768131573050229E-2"/>
              <c:y val="9.049857416752778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7.7119049865389783E-2"/>
          <c:y val="0.87300219437659077"/>
          <c:w val="0.8718602419141096"/>
          <c:h val="6.2905309339198856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2D%20Waterfall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13678</xdr:colOff>
      <xdr:row>0</xdr:row>
      <xdr:rowOff>377222</xdr:rowOff>
    </xdr:from>
    <xdr:to>
      <xdr:col>35</xdr:col>
      <xdr:colOff>66145</xdr:colOff>
      <xdr:row>31</xdr:row>
      <xdr:rowOff>5292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5CAA1ACE-67DA-45F2-A9C6-314DD360F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3094</xdr:colOff>
      <xdr:row>0</xdr:row>
      <xdr:rowOff>377222</xdr:rowOff>
    </xdr:from>
    <xdr:to>
      <xdr:col>35</xdr:col>
      <xdr:colOff>55561</xdr:colOff>
      <xdr:row>31</xdr:row>
      <xdr:rowOff>5292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3AC6DE26-817F-4E2F-A718-BB3348A00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3094</xdr:colOff>
      <xdr:row>0</xdr:row>
      <xdr:rowOff>366639</xdr:rowOff>
    </xdr:from>
    <xdr:to>
      <xdr:col>35</xdr:col>
      <xdr:colOff>55561</xdr:colOff>
      <xdr:row>30</xdr:row>
      <xdr:rowOff>185209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A15CB0E8-4032-4DDA-9BE0-DE4DC7F06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13677</xdr:colOff>
      <xdr:row>0</xdr:row>
      <xdr:rowOff>377221</xdr:rowOff>
    </xdr:from>
    <xdr:to>
      <xdr:col>35</xdr:col>
      <xdr:colOff>66144</xdr:colOff>
      <xdr:row>31</xdr:row>
      <xdr:rowOff>5291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45DD1199-982D-4120-BA11-F7656E545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3094</xdr:colOff>
      <xdr:row>0</xdr:row>
      <xdr:rowOff>366638</xdr:rowOff>
    </xdr:from>
    <xdr:to>
      <xdr:col>35</xdr:col>
      <xdr:colOff>55561</xdr:colOff>
      <xdr:row>30</xdr:row>
      <xdr:rowOff>185208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71682A7D-E7C8-46D3-881A-BDA27B46C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320595</xdr:colOff>
      <xdr:row>0</xdr:row>
      <xdr:rowOff>366638</xdr:rowOff>
    </xdr:from>
    <xdr:to>
      <xdr:col>35</xdr:col>
      <xdr:colOff>44979</xdr:colOff>
      <xdr:row>30</xdr:row>
      <xdr:rowOff>185208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89B3971E-E98E-458E-B29F-512943707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</xdr:colOff>
      <xdr:row>0</xdr:row>
      <xdr:rowOff>377222</xdr:rowOff>
    </xdr:from>
    <xdr:to>
      <xdr:col>35</xdr:col>
      <xdr:colOff>55562</xdr:colOff>
      <xdr:row>31</xdr:row>
      <xdr:rowOff>5292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71D17CC-632D-4EC1-AF79-964FE177F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320594</xdr:colOff>
      <xdr:row>1</xdr:row>
      <xdr:rowOff>6805</xdr:rowOff>
    </xdr:from>
    <xdr:to>
      <xdr:col>35</xdr:col>
      <xdr:colOff>44978</xdr:colOff>
      <xdr:row>31</xdr:row>
      <xdr:rowOff>15875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68F53D46-79F9-48CC-A2B7-91BCDC009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0.94979</cdr:y>
    </cdr:from>
    <cdr:to>
      <cdr:x>0.91183</cdr:x>
      <cdr:y>0.98953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>
          <a:off x="232833" y="6210694"/>
          <a:ext cx="5923572" cy="25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2023 peter.bretscher@bengin.com  - INSEDE - individual License key: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24261</xdr:colOff>
      <xdr:row>0</xdr:row>
      <xdr:rowOff>366638</xdr:rowOff>
    </xdr:from>
    <xdr:to>
      <xdr:col>35</xdr:col>
      <xdr:colOff>76728</xdr:colOff>
      <xdr:row>30</xdr:row>
      <xdr:rowOff>185208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7775FA4-BEC1-4B64-B54B-C8E7F4B47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3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7.xml"/><Relationship Id="rId3" Type="http://schemas.openxmlformats.org/officeDocument/2006/relationships/hyperlink" Target="https://bengin.net/bes/basic_master_e.html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bengin.net/bes/" TargetMode="External"/><Relationship Id="rId5" Type="http://schemas.openxmlformats.org/officeDocument/2006/relationships/hyperlink" Target="https://insede.org/" TargetMode="External"/><Relationship Id="rId4" Type="http://schemas.openxmlformats.org/officeDocument/2006/relationships/hyperlink" Target="http://project-nem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29D1-213C-404F-9857-06EECACF7AB9}">
  <sheetPr codeName="Tabelle3">
    <pageSetUpPr fitToPage="1"/>
  </sheetPr>
  <dimension ref="B1:AF43"/>
  <sheetViews>
    <sheetView tabSelected="1"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10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10</v>
      </c>
      <c r="AB4" s="6">
        <f t="shared" si="0"/>
        <v>0</v>
      </c>
      <c r="AC4" s="6">
        <f>AD3</f>
        <v>20</v>
      </c>
      <c r="AD4" s="6">
        <f>AC4+AA4</f>
        <v>30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20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20</v>
      </c>
      <c r="AB5" s="6">
        <f t="shared" si="0"/>
        <v>-9.4</v>
      </c>
      <c r="AC5" s="6">
        <f t="shared" ref="AC5:AC15" si="1">AD4</f>
        <v>30</v>
      </c>
      <c r="AD5" s="6">
        <f t="shared" ref="AD5:AD15" si="2">AC5+AA5</f>
        <v>50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10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10</v>
      </c>
      <c r="AB6" s="6">
        <f t="shared" si="0"/>
        <v>0</v>
      </c>
      <c r="AC6" s="6">
        <f t="shared" si="1"/>
        <v>50</v>
      </c>
      <c r="AD6" s="6">
        <f t="shared" si="2"/>
        <v>60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60</v>
      </c>
      <c r="AD7" s="6">
        <f t="shared" si="2"/>
        <v>80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10</v>
      </c>
      <c r="E8" s="10">
        <v>0</v>
      </c>
      <c r="H8" s="6">
        <f>(H7+H9)/2</f>
        <v>25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10</v>
      </c>
      <c r="AB8" s="6">
        <f t="shared" si="0"/>
        <v>0</v>
      </c>
      <c r="AC8" s="6">
        <f t="shared" si="1"/>
        <v>80</v>
      </c>
      <c r="AD8" s="6">
        <f t="shared" si="2"/>
        <v>90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30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90</v>
      </c>
      <c r="AD9" s="6">
        <f t="shared" si="2"/>
        <v>110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10</v>
      </c>
      <c r="E10" s="10">
        <v>0</v>
      </c>
      <c r="H10" s="6">
        <f>D4+H6</f>
        <v>30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10</v>
      </c>
      <c r="AB10" s="6">
        <f t="shared" si="0"/>
        <v>0</v>
      </c>
      <c r="AC10" s="6">
        <f t="shared" si="1"/>
        <v>110</v>
      </c>
      <c r="AD10" s="6">
        <f t="shared" si="2"/>
        <v>120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40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120</v>
      </c>
      <c r="AD11" s="6">
        <f t="shared" si="2"/>
        <v>140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10</v>
      </c>
      <c r="E12" s="10">
        <v>0</v>
      </c>
      <c r="H12" s="6">
        <f>D5+H9</f>
        <v>50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10</v>
      </c>
      <c r="AB12" s="6">
        <f t="shared" si="0"/>
        <v>0</v>
      </c>
      <c r="AC12" s="6">
        <f t="shared" si="1"/>
        <v>140</v>
      </c>
      <c r="AD12" s="6">
        <f t="shared" si="2"/>
        <v>150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20</v>
      </c>
      <c r="E13" s="23">
        <v>-55.49</v>
      </c>
      <c r="H13" s="6">
        <f>D5+H10</f>
        <v>50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20</v>
      </c>
      <c r="AB13" s="6">
        <f>E13</f>
        <v>-55.49</v>
      </c>
      <c r="AC13" s="6">
        <f t="shared" si="1"/>
        <v>150</v>
      </c>
      <c r="AD13" s="6">
        <f t="shared" si="2"/>
        <v>170</v>
      </c>
      <c r="AE13" s="6">
        <f t="shared" si="3"/>
        <v>55.5</v>
      </c>
      <c r="AF13" s="6">
        <f t="shared" si="4"/>
        <v>9.9999999999980105E-3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55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170</v>
      </c>
      <c r="AD14" s="6">
        <f t="shared" si="2"/>
        <v>170</v>
      </c>
      <c r="AE14" s="6">
        <f t="shared" si="3"/>
        <v>9.9999999999980105E-3</v>
      </c>
      <c r="AF14" s="6">
        <f t="shared" si="4"/>
        <v>9.9999999999980105E-3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60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170</v>
      </c>
      <c r="AD15" s="6">
        <f t="shared" si="2"/>
        <v>170</v>
      </c>
      <c r="AE15" s="6">
        <f t="shared" si="3"/>
        <v>9.9999999999980105E-3</v>
      </c>
      <c r="AF15" s="6">
        <f t="shared" si="4"/>
        <v>9.9999999999980105E-3</v>
      </c>
    </row>
    <row r="16" spans="2:32" x14ac:dyDescent="0.25">
      <c r="H16" s="6">
        <f>+D6+H13</f>
        <v>60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170</v>
      </c>
      <c r="AE16" s="6">
        <f>AF15</f>
        <v>9.9999999999980105E-3</v>
      </c>
    </row>
    <row r="17" spans="2:28" x14ac:dyDescent="0.25">
      <c r="B17" s="3"/>
      <c r="C17" s="3" t="s">
        <v>10</v>
      </c>
      <c r="D17" s="5">
        <f>SUM(D3:D15)</f>
        <v>170</v>
      </c>
      <c r="E17" s="5">
        <f>SUM(E3:E15)</f>
        <v>9.9999999999980105E-3</v>
      </c>
      <c r="H17" s="6">
        <f>(H16+H18)/2</f>
        <v>70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170</v>
      </c>
      <c r="AB17" s="6">
        <f>E17</f>
        <v>9.9999999999980105E-3</v>
      </c>
    </row>
    <row r="18" spans="2:28" x14ac:dyDescent="0.25">
      <c r="H18" s="6">
        <f>+D7+H15</f>
        <v>80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80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85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90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90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100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110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110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115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120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120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130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140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140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145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150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150</v>
      </c>
      <c r="I34" s="6">
        <f>I31+S31</f>
        <v>55.5</v>
      </c>
      <c r="S34" s="6">
        <v>0</v>
      </c>
      <c r="T34" s="12">
        <f>E13</f>
        <v>-55.49</v>
      </c>
      <c r="W34" s="6">
        <v>0</v>
      </c>
    </row>
    <row r="35" spans="2:25" x14ac:dyDescent="0.25">
      <c r="G35" s="17"/>
      <c r="H35" s="6">
        <f>(H34+H36)/2</f>
        <v>160</v>
      </c>
      <c r="I35" s="6">
        <f>I32+S32</f>
        <v>55.5</v>
      </c>
      <c r="T35" s="12">
        <f>E13</f>
        <v>-55.49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170</v>
      </c>
      <c r="I36" s="6">
        <f>I33+S33</f>
        <v>55.5</v>
      </c>
      <c r="T36" s="12">
        <f>E13</f>
        <v>-55.49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170</v>
      </c>
      <c r="I37" s="12">
        <f>I34+T34</f>
        <v>9.9999999999980105E-3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170</v>
      </c>
      <c r="I38" s="12">
        <f>I35+T35</f>
        <v>9.9999999999980105E-3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170</v>
      </c>
      <c r="I39" s="12">
        <f>I36+T36</f>
        <v>9.9999999999980105E-3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170</v>
      </c>
      <c r="I40" s="12">
        <f>I37+U37</f>
        <v>9.9999999999980105E-3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170</v>
      </c>
      <c r="I41" s="12">
        <f>I38+U38</f>
        <v>9.9999999999980105E-3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170</v>
      </c>
      <c r="I42" s="12">
        <f>I39+U39</f>
        <v>9.9999999999980105E-3</v>
      </c>
      <c r="V42" s="6">
        <f>E15</f>
        <v>0</v>
      </c>
      <c r="W42" s="6">
        <v>0</v>
      </c>
    </row>
    <row r="43" spans="2:25" x14ac:dyDescent="0.25">
      <c r="H43" s="12">
        <f>+D15+H40</f>
        <v>170</v>
      </c>
      <c r="I43" s="6">
        <f>I42</f>
        <v>9.9999999999980105E-3</v>
      </c>
      <c r="V43" s="6">
        <v>0</v>
      </c>
      <c r="W43" s="6">
        <v>0</v>
      </c>
    </row>
  </sheetData>
  <mergeCells count="1">
    <mergeCell ref="J1:W1"/>
  </mergeCells>
  <hyperlinks>
    <hyperlink ref="B26" r:id="rId1" xr:uid="{36C142CA-5117-4A39-82E6-A766C5F3C806}"/>
    <hyperlink ref="C37" r:id="rId2" xr:uid="{B94D706D-DCF0-4C20-9CF6-7312ABF9AC15}"/>
    <hyperlink ref="C38" r:id="rId3" xr:uid="{6668EFE6-FE06-411F-9E4E-D9775F24A781}"/>
    <hyperlink ref="B29" r:id="rId4" xr:uid="{BECF437B-28C6-4EF8-96C0-E6ED887551F0}"/>
    <hyperlink ref="B30" r:id="rId5" xr:uid="{0A523585-053E-404F-A541-0636EF8CB0D4}"/>
    <hyperlink ref="B31" r:id="rId6" xr:uid="{FE658519-9642-4CFE-9EA2-301EE0E37564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6591-1F3F-4821-8C71-5B4D5A94A6AA}">
  <sheetPr codeName="Tabelle4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10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10</v>
      </c>
      <c r="AB4" s="6">
        <f t="shared" si="0"/>
        <v>0</v>
      </c>
      <c r="AC4" s="6">
        <f>AD3</f>
        <v>20</v>
      </c>
      <c r="AD4" s="6">
        <f>AC4+AA4</f>
        <v>30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140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140</v>
      </c>
      <c r="AB5" s="6">
        <f t="shared" si="0"/>
        <v>-9.4</v>
      </c>
      <c r="AC5" s="6">
        <f t="shared" ref="AC5:AC15" si="1">AD4</f>
        <v>30</v>
      </c>
      <c r="AD5" s="6">
        <f t="shared" ref="AD5:AD15" si="2">AC5+AA5</f>
        <v>170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10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10</v>
      </c>
      <c r="AB6" s="6">
        <f t="shared" si="0"/>
        <v>0</v>
      </c>
      <c r="AC6" s="6">
        <f t="shared" si="1"/>
        <v>170</v>
      </c>
      <c r="AD6" s="6">
        <f t="shared" si="2"/>
        <v>180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180</v>
      </c>
      <c r="AD7" s="6">
        <f t="shared" si="2"/>
        <v>200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10</v>
      </c>
      <c r="E8" s="10">
        <v>0</v>
      </c>
      <c r="H8" s="6">
        <f>(H7+H9)/2</f>
        <v>25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10</v>
      </c>
      <c r="AB8" s="6">
        <f t="shared" si="0"/>
        <v>0</v>
      </c>
      <c r="AC8" s="6">
        <f t="shared" si="1"/>
        <v>200</v>
      </c>
      <c r="AD8" s="6">
        <f t="shared" si="2"/>
        <v>210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30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210</v>
      </c>
      <c r="AD9" s="6">
        <f t="shared" si="2"/>
        <v>230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10</v>
      </c>
      <c r="E10" s="10">
        <v>0</v>
      </c>
      <c r="H10" s="6">
        <f>D4+H6</f>
        <v>30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10</v>
      </c>
      <c r="AB10" s="6">
        <f t="shared" si="0"/>
        <v>0</v>
      </c>
      <c r="AC10" s="6">
        <f t="shared" si="1"/>
        <v>230</v>
      </c>
      <c r="AD10" s="6">
        <f t="shared" si="2"/>
        <v>240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100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240</v>
      </c>
      <c r="AD11" s="6">
        <f t="shared" si="2"/>
        <v>260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10</v>
      </c>
      <c r="E12" s="10">
        <v>0</v>
      </c>
      <c r="H12" s="6">
        <f>D5+H9</f>
        <v>170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10</v>
      </c>
      <c r="AB12" s="6">
        <f t="shared" si="0"/>
        <v>0</v>
      </c>
      <c r="AC12" s="6">
        <f t="shared" si="1"/>
        <v>260</v>
      </c>
      <c r="AD12" s="6">
        <f t="shared" si="2"/>
        <v>270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20</v>
      </c>
      <c r="E13" s="23">
        <v>-55.49</v>
      </c>
      <c r="H13" s="6">
        <f>D5+H10</f>
        <v>170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20</v>
      </c>
      <c r="AB13" s="6">
        <f>E13</f>
        <v>-55.49</v>
      </c>
      <c r="AC13" s="6">
        <f t="shared" si="1"/>
        <v>270</v>
      </c>
      <c r="AD13" s="6">
        <f t="shared" si="2"/>
        <v>290</v>
      </c>
      <c r="AE13" s="6">
        <f t="shared" si="3"/>
        <v>55.5</v>
      </c>
      <c r="AF13" s="6">
        <f t="shared" si="4"/>
        <v>9.9999999999980105E-3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175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290</v>
      </c>
      <c r="AD14" s="6">
        <f t="shared" si="2"/>
        <v>290</v>
      </c>
      <c r="AE14" s="6">
        <f t="shared" si="3"/>
        <v>9.9999999999980105E-3</v>
      </c>
      <c r="AF14" s="6">
        <f t="shared" si="4"/>
        <v>9.9999999999980105E-3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180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290</v>
      </c>
      <c r="AD15" s="6">
        <f t="shared" si="2"/>
        <v>290</v>
      </c>
      <c r="AE15" s="6">
        <f t="shared" si="3"/>
        <v>9.9999999999980105E-3</v>
      </c>
      <c r="AF15" s="6">
        <f t="shared" si="4"/>
        <v>9.9999999999980105E-3</v>
      </c>
    </row>
    <row r="16" spans="2:32" x14ac:dyDescent="0.25">
      <c r="H16" s="6">
        <f>+D6+H13</f>
        <v>180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290</v>
      </c>
      <c r="AE16" s="6">
        <f>AF15</f>
        <v>9.9999999999980105E-3</v>
      </c>
    </row>
    <row r="17" spans="2:28" x14ac:dyDescent="0.25">
      <c r="B17" s="3"/>
      <c r="C17" s="3" t="s">
        <v>10</v>
      </c>
      <c r="D17" s="5">
        <f>SUM(D3:D15)</f>
        <v>290</v>
      </c>
      <c r="E17" s="5">
        <f>SUM(E3:E15)</f>
        <v>9.9999999999980105E-3</v>
      </c>
      <c r="H17" s="6">
        <f>(H16+H18)/2</f>
        <v>190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290</v>
      </c>
      <c r="AB17" s="6">
        <f>E17</f>
        <v>9.9999999999980105E-3</v>
      </c>
    </row>
    <row r="18" spans="2:28" x14ac:dyDescent="0.25">
      <c r="H18" s="6">
        <f>+D7+H15</f>
        <v>200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200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205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210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210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220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230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230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235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240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240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250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260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260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265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270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270</v>
      </c>
      <c r="I34" s="6">
        <f>I31+S31</f>
        <v>55.5</v>
      </c>
      <c r="S34" s="6">
        <v>0</v>
      </c>
      <c r="T34" s="12">
        <f>E13</f>
        <v>-55.49</v>
      </c>
      <c r="W34" s="6">
        <v>0</v>
      </c>
    </row>
    <row r="35" spans="2:25" x14ac:dyDescent="0.25">
      <c r="G35" s="17"/>
      <c r="H35" s="6">
        <f>(H34+H36)/2</f>
        <v>280</v>
      </c>
      <c r="I35" s="6">
        <f>I32+S32</f>
        <v>55.5</v>
      </c>
      <c r="T35" s="12">
        <f>E13</f>
        <v>-55.49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290</v>
      </c>
      <c r="I36" s="6">
        <f>I33+S33</f>
        <v>55.5</v>
      </c>
      <c r="T36" s="12">
        <f>E13</f>
        <v>-55.49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290</v>
      </c>
      <c r="I37" s="12">
        <f>I34+T34</f>
        <v>9.9999999999980105E-3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290</v>
      </c>
      <c r="I38" s="12">
        <f>I35+T35</f>
        <v>9.9999999999980105E-3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290</v>
      </c>
      <c r="I39" s="12">
        <f>I36+T36</f>
        <v>9.9999999999980105E-3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290</v>
      </c>
      <c r="I40" s="12">
        <f>I37+U37</f>
        <v>9.9999999999980105E-3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290</v>
      </c>
      <c r="I41" s="12">
        <f>I38+U38</f>
        <v>9.9999999999980105E-3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290</v>
      </c>
      <c r="I42" s="12">
        <f>I39+U39</f>
        <v>9.9999999999980105E-3</v>
      </c>
      <c r="V42" s="6">
        <f>E15</f>
        <v>0</v>
      </c>
      <c r="W42" s="6">
        <v>0</v>
      </c>
    </row>
    <row r="43" spans="2:25" x14ac:dyDescent="0.25">
      <c r="H43" s="12">
        <f>+D15+H40</f>
        <v>290</v>
      </c>
      <c r="I43" s="6">
        <f>I42</f>
        <v>9.9999999999980105E-3</v>
      </c>
      <c r="V43" s="6">
        <v>0</v>
      </c>
      <c r="W43" s="6">
        <v>0</v>
      </c>
    </row>
  </sheetData>
  <mergeCells count="1">
    <mergeCell ref="J1:W1"/>
  </mergeCells>
  <hyperlinks>
    <hyperlink ref="B26" r:id="rId1" xr:uid="{605D5704-3FF5-4AA7-B962-74051A31612F}"/>
    <hyperlink ref="C37" r:id="rId2" xr:uid="{804E3CB0-6186-46BF-999E-80E4FE9B4E44}"/>
    <hyperlink ref="C38" r:id="rId3" xr:uid="{A0615131-57FD-417A-8956-B0AAA4C5232F}"/>
    <hyperlink ref="B29" r:id="rId4" xr:uid="{77B30FC3-6851-4441-8350-227913C29DF0}"/>
    <hyperlink ref="B30" r:id="rId5" xr:uid="{34CBE264-1A41-444A-AA1E-4719F84FCE31}"/>
    <hyperlink ref="B31" r:id="rId6" xr:uid="{F3B6AA2F-1E16-4677-B5C0-746E14D0BE83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CE28-ADB5-487C-95BD-CC0D6BF36981}">
  <sheetPr codeName="Tabelle2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10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10</v>
      </c>
      <c r="AB4" s="6">
        <f t="shared" si="0"/>
        <v>0</v>
      </c>
      <c r="AC4" s="6">
        <f>AD3</f>
        <v>20</v>
      </c>
      <c r="AD4" s="6">
        <f>AC4+AA4</f>
        <v>30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20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20</v>
      </c>
      <c r="AB5" s="6">
        <f t="shared" si="0"/>
        <v>-9.4</v>
      </c>
      <c r="AC5" s="6">
        <f t="shared" ref="AC5:AC15" si="1">AD4</f>
        <v>30</v>
      </c>
      <c r="AD5" s="6">
        <f t="shared" ref="AD5:AD15" si="2">AC5+AA5</f>
        <v>50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10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10</v>
      </c>
      <c r="AB6" s="6">
        <f t="shared" si="0"/>
        <v>0</v>
      </c>
      <c r="AC6" s="6">
        <f t="shared" si="1"/>
        <v>50</v>
      </c>
      <c r="AD6" s="6">
        <f t="shared" si="2"/>
        <v>60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60</v>
      </c>
      <c r="AD7" s="6">
        <f t="shared" si="2"/>
        <v>80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10</v>
      </c>
      <c r="E8" s="10">
        <v>0</v>
      </c>
      <c r="H8" s="6">
        <f>(H7+H9)/2</f>
        <v>25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10</v>
      </c>
      <c r="AB8" s="6">
        <f t="shared" si="0"/>
        <v>0</v>
      </c>
      <c r="AC8" s="6">
        <f t="shared" si="1"/>
        <v>80</v>
      </c>
      <c r="AD8" s="6">
        <f t="shared" si="2"/>
        <v>90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30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90</v>
      </c>
      <c r="AD9" s="6">
        <f t="shared" si="2"/>
        <v>110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10</v>
      </c>
      <c r="E10" s="10">
        <v>0</v>
      </c>
      <c r="H10" s="6">
        <f>D4+H6</f>
        <v>30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10</v>
      </c>
      <c r="AB10" s="6">
        <f t="shared" si="0"/>
        <v>0</v>
      </c>
      <c r="AC10" s="6">
        <f t="shared" si="1"/>
        <v>110</v>
      </c>
      <c r="AD10" s="6">
        <f t="shared" si="2"/>
        <v>120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40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120</v>
      </c>
      <c r="AD11" s="6">
        <f t="shared" si="2"/>
        <v>140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10</v>
      </c>
      <c r="E12" s="10">
        <v>0</v>
      </c>
      <c r="H12" s="6">
        <f>D5+H9</f>
        <v>50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10</v>
      </c>
      <c r="AB12" s="6">
        <f t="shared" si="0"/>
        <v>0</v>
      </c>
      <c r="AC12" s="6">
        <f t="shared" si="1"/>
        <v>140</v>
      </c>
      <c r="AD12" s="6">
        <f t="shared" si="2"/>
        <v>150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20</v>
      </c>
      <c r="E13" s="23">
        <v>-55.49</v>
      </c>
      <c r="H13" s="6">
        <f>D5+H10</f>
        <v>50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20</v>
      </c>
      <c r="AB13" s="6">
        <f>E13</f>
        <v>-55.49</v>
      </c>
      <c r="AC13" s="6">
        <f t="shared" si="1"/>
        <v>150</v>
      </c>
      <c r="AD13" s="6">
        <f t="shared" si="2"/>
        <v>170</v>
      </c>
      <c r="AE13" s="6">
        <f t="shared" si="3"/>
        <v>55.5</v>
      </c>
      <c r="AF13" s="6">
        <f t="shared" si="4"/>
        <v>9.9999999999980105E-3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55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170</v>
      </c>
      <c r="AD14" s="6">
        <f t="shared" si="2"/>
        <v>170</v>
      </c>
      <c r="AE14" s="6">
        <f t="shared" si="3"/>
        <v>9.9999999999980105E-3</v>
      </c>
      <c r="AF14" s="6">
        <f t="shared" si="4"/>
        <v>9.9999999999980105E-3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60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170</v>
      </c>
      <c r="AD15" s="6">
        <f t="shared" si="2"/>
        <v>170</v>
      </c>
      <c r="AE15" s="6">
        <f t="shared" si="3"/>
        <v>9.9999999999980105E-3</v>
      </c>
      <c r="AF15" s="6">
        <f t="shared" si="4"/>
        <v>9.9999999999980105E-3</v>
      </c>
    </row>
    <row r="16" spans="2:32" x14ac:dyDescent="0.25">
      <c r="H16" s="6">
        <f>+D6+H13</f>
        <v>60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170</v>
      </c>
      <c r="AE16" s="6">
        <f>AF15</f>
        <v>9.9999999999980105E-3</v>
      </c>
    </row>
    <row r="17" spans="2:28" x14ac:dyDescent="0.25">
      <c r="B17" s="3"/>
      <c r="C17" s="3" t="s">
        <v>10</v>
      </c>
      <c r="D17" s="5">
        <f>SUM(D3:D15)</f>
        <v>170</v>
      </c>
      <c r="E17" s="5">
        <f>SUM(E3:E15)</f>
        <v>9.9999999999980105E-3</v>
      </c>
      <c r="H17" s="6">
        <f>(H16+H18)/2</f>
        <v>70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170</v>
      </c>
      <c r="AB17" s="6">
        <f>E17</f>
        <v>9.9999999999980105E-3</v>
      </c>
    </row>
    <row r="18" spans="2:28" x14ac:dyDescent="0.25">
      <c r="H18" s="6">
        <f>+D7+H15</f>
        <v>80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80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85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90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90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100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110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110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115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120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120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130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140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140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145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150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150</v>
      </c>
      <c r="I34" s="6">
        <f>I31+S31</f>
        <v>55.5</v>
      </c>
      <c r="S34" s="6">
        <v>0</v>
      </c>
      <c r="T34" s="12">
        <f>E13</f>
        <v>-55.49</v>
      </c>
      <c r="W34" s="6">
        <v>0</v>
      </c>
    </row>
    <row r="35" spans="2:25" x14ac:dyDescent="0.25">
      <c r="G35" s="17"/>
      <c r="H35" s="6">
        <f>(H34+H36)/2</f>
        <v>160</v>
      </c>
      <c r="I35" s="6">
        <f>I32+S32</f>
        <v>55.5</v>
      </c>
      <c r="T35" s="12">
        <f>E13</f>
        <v>-55.49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170</v>
      </c>
      <c r="I36" s="6">
        <f>I33+S33</f>
        <v>55.5</v>
      </c>
      <c r="T36" s="12">
        <f>E13</f>
        <v>-55.49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170</v>
      </c>
      <c r="I37" s="12">
        <f>I34+T34</f>
        <v>9.9999999999980105E-3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170</v>
      </c>
      <c r="I38" s="12">
        <f>I35+T35</f>
        <v>9.9999999999980105E-3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170</v>
      </c>
      <c r="I39" s="12">
        <f>I36+T36</f>
        <v>9.9999999999980105E-3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170</v>
      </c>
      <c r="I40" s="12">
        <f>I37+U37</f>
        <v>9.9999999999980105E-3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170</v>
      </c>
      <c r="I41" s="12">
        <f>I38+U38</f>
        <v>9.9999999999980105E-3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170</v>
      </c>
      <c r="I42" s="12">
        <f>I39+U39</f>
        <v>9.9999999999980105E-3</v>
      </c>
      <c r="V42" s="6">
        <f>E15</f>
        <v>0</v>
      </c>
      <c r="W42" s="6">
        <v>0</v>
      </c>
    </row>
    <row r="43" spans="2:25" x14ac:dyDescent="0.25">
      <c r="H43" s="12">
        <f>+D15+H40</f>
        <v>170</v>
      </c>
      <c r="I43" s="6">
        <f>I42</f>
        <v>9.9999999999980105E-3</v>
      </c>
      <c r="V43" s="6">
        <v>0</v>
      </c>
      <c r="W43" s="6">
        <v>0</v>
      </c>
    </row>
  </sheetData>
  <mergeCells count="1">
    <mergeCell ref="J1:W1"/>
  </mergeCells>
  <hyperlinks>
    <hyperlink ref="B26" r:id="rId1" xr:uid="{BA6A4533-562D-4302-9DD1-E0B94E6950A0}"/>
    <hyperlink ref="C37" r:id="rId2" xr:uid="{EAC188D4-5728-4220-9434-23FAB7699077}"/>
    <hyperlink ref="C38" r:id="rId3" xr:uid="{C6773633-3B62-48F8-A5A0-1CD0224F9B91}"/>
    <hyperlink ref="B29" r:id="rId4" xr:uid="{C73FE36B-6C23-4104-AFD5-479423D82028}"/>
    <hyperlink ref="B30" r:id="rId5" xr:uid="{78BB8F48-CA29-4C37-BCE1-A57F24BBD72F}"/>
    <hyperlink ref="B31" r:id="rId6" xr:uid="{B450BE16-DD28-485C-8AE2-91B7AC5A7A68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871B-0C11-4C69-A8DC-D373D17AC709}">
  <sheetPr codeName="Tabelle5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10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10</v>
      </c>
      <c r="AB4" s="6">
        <f t="shared" si="0"/>
        <v>0</v>
      </c>
      <c r="AC4" s="6">
        <f>AD3</f>
        <v>20</v>
      </c>
      <c r="AD4" s="6">
        <f>AC4+AA4</f>
        <v>30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140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140</v>
      </c>
      <c r="AB5" s="6">
        <f t="shared" si="0"/>
        <v>-9.4</v>
      </c>
      <c r="AC5" s="6">
        <f t="shared" ref="AC5:AC15" si="1">AD4</f>
        <v>30</v>
      </c>
      <c r="AD5" s="6">
        <f t="shared" ref="AD5:AD15" si="2">AC5+AA5</f>
        <v>170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10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10</v>
      </c>
      <c r="AB6" s="6">
        <f t="shared" si="0"/>
        <v>0</v>
      </c>
      <c r="AC6" s="6">
        <f t="shared" si="1"/>
        <v>170</v>
      </c>
      <c r="AD6" s="6">
        <f t="shared" si="2"/>
        <v>180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180</v>
      </c>
      <c r="AD7" s="6">
        <f t="shared" si="2"/>
        <v>200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10</v>
      </c>
      <c r="E8" s="10">
        <v>0</v>
      </c>
      <c r="H8" s="6">
        <f>(H7+H9)/2</f>
        <v>25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10</v>
      </c>
      <c r="AB8" s="6">
        <f t="shared" si="0"/>
        <v>0</v>
      </c>
      <c r="AC8" s="6">
        <f t="shared" si="1"/>
        <v>200</v>
      </c>
      <c r="AD8" s="6">
        <f t="shared" si="2"/>
        <v>210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30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210</v>
      </c>
      <c r="AD9" s="6">
        <f t="shared" si="2"/>
        <v>230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10</v>
      </c>
      <c r="E10" s="10">
        <v>0</v>
      </c>
      <c r="H10" s="6">
        <f>D4+H6</f>
        <v>30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10</v>
      </c>
      <c r="AB10" s="6">
        <f t="shared" si="0"/>
        <v>0</v>
      </c>
      <c r="AC10" s="6">
        <f t="shared" si="1"/>
        <v>230</v>
      </c>
      <c r="AD10" s="6">
        <f t="shared" si="2"/>
        <v>240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100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240</v>
      </c>
      <c r="AD11" s="6">
        <f t="shared" si="2"/>
        <v>260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10</v>
      </c>
      <c r="E12" s="10">
        <v>0</v>
      </c>
      <c r="H12" s="6">
        <f>D5+H9</f>
        <v>170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10</v>
      </c>
      <c r="AB12" s="6">
        <f t="shared" si="0"/>
        <v>0</v>
      </c>
      <c r="AC12" s="6">
        <f t="shared" si="1"/>
        <v>260</v>
      </c>
      <c r="AD12" s="6">
        <f t="shared" si="2"/>
        <v>270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20</v>
      </c>
      <c r="E13" s="23">
        <v>-55.49</v>
      </c>
      <c r="H13" s="6">
        <f>D5+H10</f>
        <v>170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20</v>
      </c>
      <c r="AB13" s="6">
        <f>E13</f>
        <v>-55.49</v>
      </c>
      <c r="AC13" s="6">
        <f t="shared" si="1"/>
        <v>270</v>
      </c>
      <c r="AD13" s="6">
        <f t="shared" si="2"/>
        <v>290</v>
      </c>
      <c r="AE13" s="6">
        <f t="shared" si="3"/>
        <v>55.5</v>
      </c>
      <c r="AF13" s="6">
        <f t="shared" si="4"/>
        <v>9.9999999999980105E-3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175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290</v>
      </c>
      <c r="AD14" s="6">
        <f t="shared" si="2"/>
        <v>290</v>
      </c>
      <c r="AE14" s="6">
        <f t="shared" si="3"/>
        <v>9.9999999999980105E-3</v>
      </c>
      <c r="AF14" s="6">
        <f t="shared" si="4"/>
        <v>9.9999999999980105E-3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180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290</v>
      </c>
      <c r="AD15" s="6">
        <f t="shared" si="2"/>
        <v>290</v>
      </c>
      <c r="AE15" s="6">
        <f t="shared" si="3"/>
        <v>9.9999999999980105E-3</v>
      </c>
      <c r="AF15" s="6">
        <f t="shared" si="4"/>
        <v>9.9999999999980105E-3</v>
      </c>
    </row>
    <row r="16" spans="2:32" x14ac:dyDescent="0.25">
      <c r="H16" s="6">
        <f>+D6+H13</f>
        <v>180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290</v>
      </c>
      <c r="AE16" s="6">
        <f>AF15</f>
        <v>9.9999999999980105E-3</v>
      </c>
    </row>
    <row r="17" spans="2:28" x14ac:dyDescent="0.25">
      <c r="B17" s="3"/>
      <c r="C17" s="3" t="s">
        <v>10</v>
      </c>
      <c r="D17" s="5">
        <f>SUM(D3:D15)</f>
        <v>290</v>
      </c>
      <c r="E17" s="5">
        <f>SUM(E3:E15)</f>
        <v>9.9999999999980105E-3</v>
      </c>
      <c r="H17" s="6">
        <f>(H16+H18)/2</f>
        <v>190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290</v>
      </c>
      <c r="AB17" s="6">
        <f>E17</f>
        <v>9.9999999999980105E-3</v>
      </c>
    </row>
    <row r="18" spans="2:28" x14ac:dyDescent="0.25">
      <c r="H18" s="6">
        <f>+D7+H15</f>
        <v>200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200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205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210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210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220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230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230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235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240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240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250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260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260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265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270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270</v>
      </c>
      <c r="I34" s="6">
        <f>I31+S31</f>
        <v>55.5</v>
      </c>
      <c r="S34" s="6">
        <v>0</v>
      </c>
      <c r="T34" s="12">
        <f>E13</f>
        <v>-55.49</v>
      </c>
      <c r="W34" s="6">
        <v>0</v>
      </c>
    </row>
    <row r="35" spans="2:25" x14ac:dyDescent="0.25">
      <c r="G35" s="17"/>
      <c r="H35" s="6">
        <f>(H34+H36)/2</f>
        <v>280</v>
      </c>
      <c r="I35" s="6">
        <f>I32+S32</f>
        <v>55.5</v>
      </c>
      <c r="T35" s="12">
        <f>E13</f>
        <v>-55.49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290</v>
      </c>
      <c r="I36" s="6">
        <f>I33+S33</f>
        <v>55.5</v>
      </c>
      <c r="T36" s="12">
        <f>E13</f>
        <v>-55.49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290</v>
      </c>
      <c r="I37" s="12">
        <f>I34+T34</f>
        <v>9.9999999999980105E-3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290</v>
      </c>
      <c r="I38" s="12">
        <f>I35+T35</f>
        <v>9.9999999999980105E-3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290</v>
      </c>
      <c r="I39" s="12">
        <f>I36+T36</f>
        <v>9.9999999999980105E-3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290</v>
      </c>
      <c r="I40" s="12">
        <f>I37+U37</f>
        <v>9.9999999999980105E-3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290</v>
      </c>
      <c r="I41" s="12">
        <f>I38+U38</f>
        <v>9.9999999999980105E-3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290</v>
      </c>
      <c r="I42" s="12">
        <f>I39+U39</f>
        <v>9.9999999999980105E-3</v>
      </c>
      <c r="V42" s="6">
        <f>E15</f>
        <v>0</v>
      </c>
      <c r="W42" s="6">
        <v>0</v>
      </c>
    </row>
    <row r="43" spans="2:25" x14ac:dyDescent="0.25">
      <c r="H43" s="12">
        <f>+D15+H40</f>
        <v>290</v>
      </c>
      <c r="I43" s="6">
        <f>I42</f>
        <v>9.9999999999980105E-3</v>
      </c>
      <c r="V43" s="6">
        <v>0</v>
      </c>
      <c r="W43" s="6">
        <v>0</v>
      </c>
    </row>
  </sheetData>
  <mergeCells count="1">
    <mergeCell ref="J1:W1"/>
  </mergeCells>
  <hyperlinks>
    <hyperlink ref="B26" r:id="rId1" xr:uid="{429AAEFD-6BD2-44C3-B37C-5F202CB5C769}"/>
    <hyperlink ref="C37" r:id="rId2" xr:uid="{003CA0D2-AF8B-4426-830E-CA36B8105764}"/>
    <hyperlink ref="C38" r:id="rId3" xr:uid="{71EEA92B-0E61-4AB9-827D-48F04D508E8F}"/>
    <hyperlink ref="B29" r:id="rId4" xr:uid="{0AFFD0BF-09BA-4B40-9DCA-1A09C49D44B6}"/>
    <hyperlink ref="B30" r:id="rId5" xr:uid="{18EEC684-E91A-4A47-9E3D-6745B62ABD7F}"/>
    <hyperlink ref="B31" r:id="rId6" xr:uid="{C6F4BF74-8F68-473A-9F21-B56156B4630A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CDCD-18DD-4BFA-999B-36CE7AF79D81}">
  <sheetPr codeName="Tabelle6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0</v>
      </c>
      <c r="AB4" s="6">
        <f t="shared" si="0"/>
        <v>0</v>
      </c>
      <c r="AC4" s="6">
        <f>AD3</f>
        <v>20</v>
      </c>
      <c r="AD4" s="6">
        <f>AC4+AA4</f>
        <v>20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20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20</v>
      </c>
      <c r="AB5" s="6">
        <f t="shared" si="0"/>
        <v>-9.4</v>
      </c>
      <c r="AC5" s="6">
        <f t="shared" ref="AC5:AC15" si="1">AD4</f>
        <v>20</v>
      </c>
      <c r="AD5" s="6">
        <f t="shared" ref="AD5:AD15" si="2">AC5+AA5</f>
        <v>40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0</v>
      </c>
      <c r="AB6" s="6">
        <f t="shared" si="0"/>
        <v>0</v>
      </c>
      <c r="AC6" s="6">
        <f t="shared" si="1"/>
        <v>40</v>
      </c>
      <c r="AD6" s="6">
        <f t="shared" si="2"/>
        <v>40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40</v>
      </c>
      <c r="AD7" s="6">
        <f t="shared" si="2"/>
        <v>60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0</v>
      </c>
      <c r="E8" s="10">
        <v>0</v>
      </c>
      <c r="H8" s="6">
        <f>(H7+H9)/2</f>
        <v>20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0</v>
      </c>
      <c r="AB8" s="6">
        <f t="shared" si="0"/>
        <v>0</v>
      </c>
      <c r="AC8" s="6">
        <f t="shared" si="1"/>
        <v>60</v>
      </c>
      <c r="AD8" s="6">
        <f t="shared" si="2"/>
        <v>60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20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60</v>
      </c>
      <c r="AD9" s="6">
        <f t="shared" si="2"/>
        <v>80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0</v>
      </c>
      <c r="E10" s="10">
        <v>0</v>
      </c>
      <c r="H10" s="6">
        <f>D4+H6</f>
        <v>20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0</v>
      </c>
      <c r="AB10" s="6">
        <f t="shared" si="0"/>
        <v>0</v>
      </c>
      <c r="AC10" s="6">
        <f t="shared" si="1"/>
        <v>80</v>
      </c>
      <c r="AD10" s="6">
        <f t="shared" si="2"/>
        <v>80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30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80</v>
      </c>
      <c r="AD11" s="6">
        <f t="shared" si="2"/>
        <v>100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0</v>
      </c>
      <c r="E12" s="10">
        <v>0</v>
      </c>
      <c r="H12" s="6">
        <f>D5+H9</f>
        <v>40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0</v>
      </c>
      <c r="AB12" s="6">
        <f t="shared" si="0"/>
        <v>0</v>
      </c>
      <c r="AC12" s="6">
        <f t="shared" si="1"/>
        <v>100</v>
      </c>
      <c r="AD12" s="6">
        <f t="shared" si="2"/>
        <v>100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20</v>
      </c>
      <c r="E13" s="23">
        <v>-55.49</v>
      </c>
      <c r="H13" s="6">
        <f>D5+H10</f>
        <v>40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20</v>
      </c>
      <c r="AB13" s="6">
        <f>E13</f>
        <v>-55.49</v>
      </c>
      <c r="AC13" s="6">
        <f t="shared" si="1"/>
        <v>100</v>
      </c>
      <c r="AD13" s="6">
        <f t="shared" si="2"/>
        <v>120</v>
      </c>
      <c r="AE13" s="6">
        <f t="shared" si="3"/>
        <v>55.5</v>
      </c>
      <c r="AF13" s="6">
        <f t="shared" si="4"/>
        <v>9.9999999999980105E-3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40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120</v>
      </c>
      <c r="AD14" s="6">
        <f t="shared" si="2"/>
        <v>120</v>
      </c>
      <c r="AE14" s="6">
        <f t="shared" si="3"/>
        <v>9.9999999999980105E-3</v>
      </c>
      <c r="AF14" s="6">
        <f t="shared" si="4"/>
        <v>9.9999999999980105E-3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40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120</v>
      </c>
      <c r="AD15" s="6">
        <f t="shared" si="2"/>
        <v>120</v>
      </c>
      <c r="AE15" s="6">
        <f t="shared" si="3"/>
        <v>9.9999999999980105E-3</v>
      </c>
      <c r="AF15" s="6">
        <f t="shared" si="4"/>
        <v>9.9999999999980105E-3</v>
      </c>
    </row>
    <row r="16" spans="2:32" x14ac:dyDescent="0.25">
      <c r="H16" s="6">
        <f>+D6+H13</f>
        <v>40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120</v>
      </c>
      <c r="AE16" s="6">
        <f>AF15</f>
        <v>9.9999999999980105E-3</v>
      </c>
    </row>
    <row r="17" spans="2:28" x14ac:dyDescent="0.25">
      <c r="B17" s="3"/>
      <c r="C17" s="3" t="s">
        <v>10</v>
      </c>
      <c r="D17" s="5">
        <f>SUM(D3:D15)</f>
        <v>120</v>
      </c>
      <c r="E17" s="5">
        <f>SUM(E3:E15)</f>
        <v>9.9999999999980105E-3</v>
      </c>
      <c r="H17" s="6">
        <f>(H16+H18)/2</f>
        <v>50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120</v>
      </c>
      <c r="AB17" s="6">
        <f>E17</f>
        <v>9.9999999999980105E-3</v>
      </c>
    </row>
    <row r="18" spans="2:28" x14ac:dyDescent="0.25">
      <c r="H18" s="6">
        <f>+D7+H15</f>
        <v>60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60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60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60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60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70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80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80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80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80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80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90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100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100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100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100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100</v>
      </c>
      <c r="I34" s="6">
        <f>I31+S31</f>
        <v>55.5</v>
      </c>
      <c r="S34" s="6">
        <v>0</v>
      </c>
      <c r="T34" s="12">
        <f>E13</f>
        <v>-55.49</v>
      </c>
      <c r="W34" s="6">
        <v>0</v>
      </c>
    </row>
    <row r="35" spans="2:25" x14ac:dyDescent="0.25">
      <c r="G35" s="17"/>
      <c r="H35" s="6">
        <f>(H34+H36)/2</f>
        <v>110</v>
      </c>
      <c r="I35" s="6">
        <f>I32+S32</f>
        <v>55.5</v>
      </c>
      <c r="T35" s="12">
        <f>E13</f>
        <v>-55.49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120</v>
      </c>
      <c r="I36" s="6">
        <f>I33+S33</f>
        <v>55.5</v>
      </c>
      <c r="T36" s="12">
        <f>E13</f>
        <v>-55.49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120</v>
      </c>
      <c r="I37" s="12">
        <f>I34+T34</f>
        <v>9.9999999999980105E-3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120</v>
      </c>
      <c r="I38" s="12">
        <f>I35+T35</f>
        <v>9.9999999999980105E-3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120</v>
      </c>
      <c r="I39" s="12">
        <f>I36+T36</f>
        <v>9.9999999999980105E-3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120</v>
      </c>
      <c r="I40" s="12">
        <f>I37+U37</f>
        <v>9.9999999999980105E-3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120</v>
      </c>
      <c r="I41" s="12">
        <f>I38+U38</f>
        <v>9.9999999999980105E-3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120</v>
      </c>
      <c r="I42" s="12">
        <f>I39+U39</f>
        <v>9.9999999999980105E-3</v>
      </c>
      <c r="V42" s="6">
        <f>E15</f>
        <v>0</v>
      </c>
      <c r="W42" s="6">
        <v>0</v>
      </c>
    </row>
    <row r="43" spans="2:25" x14ac:dyDescent="0.25">
      <c r="H43" s="12">
        <f>+D15+H40</f>
        <v>120</v>
      </c>
      <c r="I43" s="6">
        <f>I42</f>
        <v>9.9999999999980105E-3</v>
      </c>
      <c r="V43" s="6">
        <v>0</v>
      </c>
      <c r="W43" s="6">
        <v>0</v>
      </c>
    </row>
  </sheetData>
  <mergeCells count="1">
    <mergeCell ref="J1:W1"/>
  </mergeCells>
  <hyperlinks>
    <hyperlink ref="B26" r:id="rId1" xr:uid="{01032965-0457-4011-B8F9-67F6B84E09B9}"/>
    <hyperlink ref="C37" r:id="rId2" xr:uid="{EAC9742A-4BA6-4A09-87ED-6C73EEC7BA8A}"/>
    <hyperlink ref="C38" r:id="rId3" xr:uid="{34519D2C-FC41-41B0-BDFF-E37C985D023F}"/>
    <hyperlink ref="B29" r:id="rId4" xr:uid="{03CCB654-4B2D-4AF2-8626-3CB852A5A009}"/>
    <hyperlink ref="B30" r:id="rId5" xr:uid="{3AB75C3D-034F-4BA6-8B49-E24971933E5A}"/>
    <hyperlink ref="B31" r:id="rId6" xr:uid="{3DB78540-AFE7-4E77-BD87-FEA117AE9857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B86D-9BAC-4D7E-8B48-5D0920E6CBBB}">
  <sheetPr codeName="Tabelle7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0</v>
      </c>
      <c r="AB4" s="6">
        <f t="shared" si="0"/>
        <v>0</v>
      </c>
      <c r="AC4" s="6">
        <f>AD3</f>
        <v>20</v>
      </c>
      <c r="AD4" s="6">
        <f>AC4+AA4</f>
        <v>20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20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20</v>
      </c>
      <c r="AB5" s="6">
        <f t="shared" si="0"/>
        <v>-9.4</v>
      </c>
      <c r="AC5" s="6">
        <f t="shared" ref="AC5:AC15" si="1">AD4</f>
        <v>20</v>
      </c>
      <c r="AD5" s="6">
        <f t="shared" ref="AD5:AD15" si="2">AC5+AA5</f>
        <v>40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0</v>
      </c>
      <c r="AB6" s="6">
        <f t="shared" si="0"/>
        <v>0</v>
      </c>
      <c r="AC6" s="6">
        <f t="shared" si="1"/>
        <v>40</v>
      </c>
      <c r="AD6" s="6">
        <f t="shared" si="2"/>
        <v>40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40</v>
      </c>
      <c r="AD7" s="6">
        <f t="shared" si="2"/>
        <v>60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0</v>
      </c>
      <c r="E8" s="10">
        <v>0</v>
      </c>
      <c r="H8" s="6">
        <f>(H7+H9)/2</f>
        <v>20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0</v>
      </c>
      <c r="AB8" s="6">
        <f t="shared" si="0"/>
        <v>0</v>
      </c>
      <c r="AC8" s="6">
        <f t="shared" si="1"/>
        <v>60</v>
      </c>
      <c r="AD8" s="6">
        <f t="shared" si="2"/>
        <v>60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20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60</v>
      </c>
      <c r="AD9" s="6">
        <f t="shared" si="2"/>
        <v>80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0</v>
      </c>
      <c r="E10" s="10">
        <v>0</v>
      </c>
      <c r="H10" s="6">
        <f>D4+H6</f>
        <v>20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0</v>
      </c>
      <c r="AB10" s="6">
        <f t="shared" si="0"/>
        <v>0</v>
      </c>
      <c r="AC10" s="6">
        <f t="shared" si="1"/>
        <v>80</v>
      </c>
      <c r="AD10" s="6">
        <f t="shared" si="2"/>
        <v>80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30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80</v>
      </c>
      <c r="AD11" s="6">
        <f t="shared" si="2"/>
        <v>100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0</v>
      </c>
      <c r="E12" s="10">
        <v>0</v>
      </c>
      <c r="H12" s="6">
        <f>D5+H9</f>
        <v>40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0</v>
      </c>
      <c r="AB12" s="6">
        <f t="shared" si="0"/>
        <v>0</v>
      </c>
      <c r="AC12" s="6">
        <f t="shared" si="1"/>
        <v>100</v>
      </c>
      <c r="AD12" s="6">
        <f t="shared" si="2"/>
        <v>100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0</v>
      </c>
      <c r="E13" s="23">
        <v>0</v>
      </c>
      <c r="H13" s="6">
        <f>D5+H10</f>
        <v>40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0</v>
      </c>
      <c r="AB13" s="6">
        <f>E13</f>
        <v>0</v>
      </c>
      <c r="AC13" s="6">
        <f t="shared" si="1"/>
        <v>100</v>
      </c>
      <c r="AD13" s="6">
        <f t="shared" si="2"/>
        <v>100</v>
      </c>
      <c r="AE13" s="6">
        <f t="shared" si="3"/>
        <v>55.5</v>
      </c>
      <c r="AF13" s="6">
        <f t="shared" si="4"/>
        <v>55.5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40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100</v>
      </c>
      <c r="AD14" s="6">
        <f t="shared" si="2"/>
        <v>100</v>
      </c>
      <c r="AE14" s="6">
        <f t="shared" si="3"/>
        <v>55.5</v>
      </c>
      <c r="AF14" s="6">
        <f t="shared" si="4"/>
        <v>55.5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40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100</v>
      </c>
      <c r="AD15" s="6">
        <f t="shared" si="2"/>
        <v>100</v>
      </c>
      <c r="AE15" s="6">
        <f t="shared" si="3"/>
        <v>55.5</v>
      </c>
      <c r="AF15" s="6">
        <f t="shared" si="4"/>
        <v>55.5</v>
      </c>
    </row>
    <row r="16" spans="2:32" x14ac:dyDescent="0.25">
      <c r="H16" s="6">
        <f>+D6+H13</f>
        <v>40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100</v>
      </c>
      <c r="AE16" s="6">
        <f>AF15</f>
        <v>55.5</v>
      </c>
    </row>
    <row r="17" spans="2:28" x14ac:dyDescent="0.25">
      <c r="B17" s="3"/>
      <c r="C17" s="3" t="s">
        <v>10</v>
      </c>
      <c r="D17" s="5">
        <f>SUM(D3:D15)</f>
        <v>100</v>
      </c>
      <c r="E17" s="5">
        <f>SUM(E3:E15)</f>
        <v>55.5</v>
      </c>
      <c r="H17" s="6">
        <f>(H16+H18)/2</f>
        <v>50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100</v>
      </c>
      <c r="AB17" s="6">
        <f>E17</f>
        <v>55.5</v>
      </c>
    </row>
    <row r="18" spans="2:28" x14ac:dyDescent="0.25">
      <c r="H18" s="6">
        <f>+D7+H15</f>
        <v>60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60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60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60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60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70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80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80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80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80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80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90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100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100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100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100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100</v>
      </c>
      <c r="I34" s="6">
        <f>I31+S31</f>
        <v>55.5</v>
      </c>
      <c r="S34" s="6">
        <v>0</v>
      </c>
      <c r="T34" s="12">
        <f>E13</f>
        <v>0</v>
      </c>
      <c r="W34" s="6">
        <v>0</v>
      </c>
    </row>
    <row r="35" spans="2:25" x14ac:dyDescent="0.25">
      <c r="G35" s="17"/>
      <c r="H35" s="6">
        <f>(H34+H36)/2</f>
        <v>100</v>
      </c>
      <c r="I35" s="6">
        <f>I32+S32</f>
        <v>55.5</v>
      </c>
      <c r="T35" s="12">
        <f>E13</f>
        <v>0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100</v>
      </c>
      <c r="I36" s="6">
        <f>I33+S33</f>
        <v>55.5</v>
      </c>
      <c r="T36" s="12">
        <f>E13</f>
        <v>0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100</v>
      </c>
      <c r="I37" s="12">
        <f>I34+T34</f>
        <v>55.5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100</v>
      </c>
      <c r="I38" s="12">
        <f>I35+T35</f>
        <v>55.5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100</v>
      </c>
      <c r="I39" s="12">
        <f>I36+T36</f>
        <v>55.5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100</v>
      </c>
      <c r="I40" s="12">
        <f>I37+U37</f>
        <v>55.5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100</v>
      </c>
      <c r="I41" s="12">
        <f>I38+U38</f>
        <v>55.5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100</v>
      </c>
      <c r="I42" s="12">
        <f>I39+U39</f>
        <v>55.5</v>
      </c>
      <c r="V42" s="6">
        <f>E15</f>
        <v>0</v>
      </c>
      <c r="W42" s="6">
        <v>0</v>
      </c>
    </row>
    <row r="43" spans="2:25" x14ac:dyDescent="0.25">
      <c r="H43" s="12">
        <f>+D15+H40</f>
        <v>100</v>
      </c>
      <c r="I43" s="6">
        <f>I42</f>
        <v>55.5</v>
      </c>
      <c r="V43" s="6">
        <v>0</v>
      </c>
      <c r="W43" s="6">
        <v>0</v>
      </c>
    </row>
  </sheetData>
  <mergeCells count="1">
    <mergeCell ref="J1:W1"/>
  </mergeCells>
  <hyperlinks>
    <hyperlink ref="B26" r:id="rId1" xr:uid="{3F994673-D78C-4B4A-A0E2-5656B26678AB}"/>
    <hyperlink ref="C37" r:id="rId2" xr:uid="{E060167C-F11D-47B2-B092-58E862CFCFA3}"/>
    <hyperlink ref="C38" r:id="rId3" xr:uid="{0C28038B-4909-4D60-A914-7CF4E5B563A4}"/>
    <hyperlink ref="B29" r:id="rId4" xr:uid="{8C517553-C8CF-4166-A796-E47EC68F707C}"/>
    <hyperlink ref="B30" r:id="rId5" xr:uid="{E1E4EF27-B6FD-4440-A704-4DE2D9EEF201}"/>
    <hyperlink ref="B31" r:id="rId6" xr:uid="{69C1E5E0-0F57-4449-91B1-490C74D1FFE5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F858-37DB-4E57-8CA2-EF8FE0CAD7AB}">
  <sheetPr codeName="Tabelle1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x-axis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24</v>
      </c>
      <c r="D2" s="20" t="s">
        <v>22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0</v>
      </c>
      <c r="AB4" s="6">
        <f t="shared" si="0"/>
        <v>0</v>
      </c>
      <c r="AC4" s="6">
        <f>AD3</f>
        <v>20</v>
      </c>
      <c r="AD4" s="6">
        <f>AC4+AA4</f>
        <v>20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20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20</v>
      </c>
      <c r="AB5" s="6">
        <f t="shared" si="0"/>
        <v>-9.4</v>
      </c>
      <c r="AC5" s="6">
        <f t="shared" ref="AC5:AC15" si="1">AD4</f>
        <v>20</v>
      </c>
      <c r="AD5" s="6">
        <f t="shared" ref="AD5:AD15" si="2">AC5+AA5</f>
        <v>40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0</v>
      </c>
      <c r="AB6" s="6">
        <f t="shared" si="0"/>
        <v>0</v>
      </c>
      <c r="AC6" s="6">
        <f t="shared" si="1"/>
        <v>40</v>
      </c>
      <c r="AD6" s="6">
        <f t="shared" si="2"/>
        <v>40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40</v>
      </c>
      <c r="AD7" s="6">
        <f t="shared" si="2"/>
        <v>60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0</v>
      </c>
      <c r="E8" s="10">
        <v>0</v>
      </c>
      <c r="H8" s="6">
        <f>(H7+H9)/2</f>
        <v>20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0</v>
      </c>
      <c r="AB8" s="6">
        <f t="shared" si="0"/>
        <v>0</v>
      </c>
      <c r="AC8" s="6">
        <f t="shared" si="1"/>
        <v>60</v>
      </c>
      <c r="AD8" s="6">
        <f t="shared" si="2"/>
        <v>60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20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60</v>
      </c>
      <c r="AD9" s="6">
        <f t="shared" si="2"/>
        <v>80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0</v>
      </c>
      <c r="E10" s="10">
        <v>0</v>
      </c>
      <c r="H10" s="6">
        <f>D4+H6</f>
        <v>20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0</v>
      </c>
      <c r="AB10" s="6">
        <f t="shared" si="0"/>
        <v>0</v>
      </c>
      <c r="AC10" s="6">
        <f t="shared" si="1"/>
        <v>80</v>
      </c>
      <c r="AD10" s="6">
        <f t="shared" si="2"/>
        <v>80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30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80</v>
      </c>
      <c r="AD11" s="6">
        <f t="shared" si="2"/>
        <v>100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0</v>
      </c>
      <c r="E12" s="10">
        <v>0</v>
      </c>
      <c r="H12" s="6">
        <f>D5+H9</f>
        <v>40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0</v>
      </c>
      <c r="AB12" s="6">
        <f t="shared" si="0"/>
        <v>0</v>
      </c>
      <c r="AC12" s="6">
        <f t="shared" si="1"/>
        <v>100</v>
      </c>
      <c r="AD12" s="6">
        <f t="shared" si="2"/>
        <v>100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0</v>
      </c>
      <c r="E13" s="23">
        <v>0</v>
      </c>
      <c r="H13" s="6">
        <f>D5+H10</f>
        <v>40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0</v>
      </c>
      <c r="AB13" s="6">
        <f>E13</f>
        <v>0</v>
      </c>
      <c r="AC13" s="6">
        <f t="shared" si="1"/>
        <v>100</v>
      </c>
      <c r="AD13" s="6">
        <f t="shared" si="2"/>
        <v>100</v>
      </c>
      <c r="AE13" s="6">
        <f t="shared" si="3"/>
        <v>55.5</v>
      </c>
      <c r="AF13" s="6">
        <f t="shared" si="4"/>
        <v>55.5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40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100</v>
      </c>
      <c r="AD14" s="6">
        <f t="shared" si="2"/>
        <v>100</v>
      </c>
      <c r="AE14" s="6">
        <f t="shared" si="3"/>
        <v>55.5</v>
      </c>
      <c r="AF14" s="6">
        <f t="shared" si="4"/>
        <v>55.5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40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100</v>
      </c>
      <c r="AD15" s="6">
        <f t="shared" si="2"/>
        <v>100</v>
      </c>
      <c r="AE15" s="6">
        <f t="shared" si="3"/>
        <v>55.5</v>
      </c>
      <c r="AF15" s="6">
        <f t="shared" si="4"/>
        <v>55.5</v>
      </c>
    </row>
    <row r="16" spans="2:32" x14ac:dyDescent="0.25">
      <c r="H16" s="6">
        <f>+D6+H13</f>
        <v>40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100</v>
      </c>
      <c r="AE16" s="6">
        <f>AF15</f>
        <v>55.5</v>
      </c>
    </row>
    <row r="17" spans="2:28" x14ac:dyDescent="0.25">
      <c r="B17" s="3"/>
      <c r="C17" s="3" t="s">
        <v>10</v>
      </c>
      <c r="D17" s="5">
        <f>SUM(D3:D15)</f>
        <v>100</v>
      </c>
      <c r="E17" s="5">
        <f>SUM(E3:E15)</f>
        <v>55.5</v>
      </c>
      <c r="H17" s="6">
        <f>(H16+H18)/2</f>
        <v>50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100</v>
      </c>
      <c r="AB17" s="6">
        <f>E17</f>
        <v>55.5</v>
      </c>
    </row>
    <row r="18" spans="2:28" x14ac:dyDescent="0.25">
      <c r="H18" s="6">
        <f>+D7+H15</f>
        <v>60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60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60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60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60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70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80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80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80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80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80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90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100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100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100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100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100</v>
      </c>
      <c r="I34" s="6">
        <f>I31+S31</f>
        <v>55.5</v>
      </c>
      <c r="S34" s="6">
        <v>0</v>
      </c>
      <c r="T34" s="12">
        <f>E13</f>
        <v>0</v>
      </c>
      <c r="W34" s="6">
        <v>0</v>
      </c>
    </row>
    <row r="35" spans="2:25" x14ac:dyDescent="0.25">
      <c r="G35" s="17"/>
      <c r="H35" s="6">
        <f>(H34+H36)/2</f>
        <v>100</v>
      </c>
      <c r="I35" s="6">
        <f>I32+S32</f>
        <v>55.5</v>
      </c>
      <c r="T35" s="12">
        <f>E13</f>
        <v>0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100</v>
      </c>
      <c r="I36" s="6">
        <f>I33+S33</f>
        <v>55.5</v>
      </c>
      <c r="T36" s="12">
        <f>E13</f>
        <v>0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100</v>
      </c>
      <c r="I37" s="12">
        <f>I34+T34</f>
        <v>55.5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100</v>
      </c>
      <c r="I38" s="12">
        <f>I35+T35</f>
        <v>55.5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100</v>
      </c>
      <c r="I39" s="12">
        <f>I36+T36</f>
        <v>55.5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100</v>
      </c>
      <c r="I40" s="12">
        <f>I37+U37</f>
        <v>55.5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100</v>
      </c>
      <c r="I41" s="12">
        <f>I38+U38</f>
        <v>55.5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100</v>
      </c>
      <c r="I42" s="12">
        <f>I39+U39</f>
        <v>55.5</v>
      </c>
      <c r="V42" s="6">
        <f>E15</f>
        <v>0</v>
      </c>
      <c r="W42" s="6">
        <v>0</v>
      </c>
    </row>
    <row r="43" spans="2:25" x14ac:dyDescent="0.25">
      <c r="H43" s="12">
        <f>+D15+H40</f>
        <v>100</v>
      </c>
      <c r="I43" s="6">
        <f>I42</f>
        <v>55.5</v>
      </c>
      <c r="V43" s="6">
        <v>0</v>
      </c>
      <c r="W43" s="6">
        <v>0</v>
      </c>
    </row>
  </sheetData>
  <mergeCells count="1">
    <mergeCell ref="J1:W1"/>
  </mergeCells>
  <hyperlinks>
    <hyperlink ref="B26" r:id="rId1" xr:uid="{B7AFFF86-95DB-4580-9CCA-E23266DDD6CD}"/>
    <hyperlink ref="C37" r:id="rId2" xr:uid="{75C87F40-4952-4EDB-B3B7-9C973AC97877}"/>
    <hyperlink ref="C38" r:id="rId3" xr:uid="{A6E7594F-2124-48F6-82DA-18D3137CBFF0}"/>
    <hyperlink ref="B29" r:id="rId4" xr:uid="{84ACC64D-0D0A-4EC9-B6E4-B07DA9E29610}"/>
    <hyperlink ref="B30" r:id="rId5" xr:uid="{9E4B94D3-CB52-4A5C-B369-40FCBD452D91}"/>
    <hyperlink ref="B31" r:id="rId6" xr:uid="{23569DF8-1EA5-4ECD-A19C-1BFF0073347A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2016-EB94-4478-B8E9-2F291B578A5E}">
  <sheetPr codeName="Tabelle12"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2nd KPI-axis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36</v>
      </c>
      <c r="D2" s="20" t="s">
        <v>35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20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20</v>
      </c>
      <c r="AB3" s="6">
        <f t="shared" si="0"/>
        <v>35.369999999999997</v>
      </c>
      <c r="AC3" s="6">
        <v>0</v>
      </c>
      <c r="AD3" s="6">
        <f>AC3+AA3</f>
        <v>20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0</v>
      </c>
      <c r="AB4" s="6">
        <f t="shared" si="0"/>
        <v>0</v>
      </c>
      <c r="AC4" s="6">
        <f>AD3</f>
        <v>20</v>
      </c>
      <c r="AD4" s="6">
        <f>AC4+AA4</f>
        <v>20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140</v>
      </c>
      <c r="E5" s="23">
        <v>-9.4</v>
      </c>
      <c r="H5" s="6">
        <f>(H4+H6)/2</f>
        <v>10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140</v>
      </c>
      <c r="AB5" s="6">
        <f t="shared" si="0"/>
        <v>-9.4</v>
      </c>
      <c r="AC5" s="6">
        <f t="shared" ref="AC5:AC15" si="1">AD4</f>
        <v>20</v>
      </c>
      <c r="AD5" s="6">
        <f t="shared" ref="AD5:AD15" si="2">AC5+AA5</f>
        <v>160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0</v>
      </c>
      <c r="E6" s="10">
        <v>0</v>
      </c>
      <c r="H6" s="6">
        <f>D3</f>
        <v>20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0</v>
      </c>
      <c r="AB6" s="6">
        <f t="shared" si="0"/>
        <v>0</v>
      </c>
      <c r="AC6" s="6">
        <f t="shared" si="1"/>
        <v>160</v>
      </c>
      <c r="AD6" s="6">
        <f t="shared" si="2"/>
        <v>160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20</v>
      </c>
      <c r="E7" s="23">
        <v>10.42</v>
      </c>
      <c r="H7" s="6">
        <f>H6</f>
        <v>20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20</v>
      </c>
      <c r="AB7" s="6">
        <f t="shared" si="0"/>
        <v>10.42</v>
      </c>
      <c r="AC7" s="6">
        <f t="shared" si="1"/>
        <v>160</v>
      </c>
      <c r="AD7" s="6">
        <f t="shared" si="2"/>
        <v>180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0</v>
      </c>
      <c r="E8" s="10">
        <v>0</v>
      </c>
      <c r="H8" s="6">
        <f>(H7+H9)/2</f>
        <v>20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0</v>
      </c>
      <c r="AB8" s="6">
        <f t="shared" si="0"/>
        <v>0</v>
      </c>
      <c r="AC8" s="6">
        <f t="shared" si="1"/>
        <v>180</v>
      </c>
      <c r="AD8" s="6">
        <f t="shared" si="2"/>
        <v>180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20</v>
      </c>
      <c r="E9" s="23">
        <v>12.16</v>
      </c>
      <c r="H9" s="6">
        <f>D4+H6</f>
        <v>20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20</v>
      </c>
      <c r="AB9" s="6">
        <f t="shared" si="0"/>
        <v>12.16</v>
      </c>
      <c r="AC9" s="6">
        <f t="shared" si="1"/>
        <v>180</v>
      </c>
      <c r="AD9" s="6">
        <f t="shared" si="2"/>
        <v>200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0</v>
      </c>
      <c r="E10" s="10">
        <v>0</v>
      </c>
      <c r="H10" s="6">
        <f>D4+H6</f>
        <v>20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0</v>
      </c>
      <c r="AB10" s="6">
        <f t="shared" si="0"/>
        <v>0</v>
      </c>
      <c r="AC10" s="6">
        <f t="shared" si="1"/>
        <v>200</v>
      </c>
      <c r="AD10" s="6">
        <f t="shared" si="2"/>
        <v>200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20</v>
      </c>
      <c r="E11" s="23">
        <v>6.95</v>
      </c>
      <c r="H11" s="6">
        <f>(H10+H12)/2</f>
        <v>90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20</v>
      </c>
      <c r="AB11" s="6">
        <f t="shared" si="0"/>
        <v>6.95</v>
      </c>
      <c r="AC11" s="6">
        <f t="shared" si="1"/>
        <v>200</v>
      </c>
      <c r="AD11" s="6">
        <f t="shared" si="2"/>
        <v>220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0</v>
      </c>
      <c r="E12" s="10">
        <v>0</v>
      </c>
      <c r="H12" s="6">
        <f>D5+H9</f>
        <v>160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0</v>
      </c>
      <c r="AB12" s="6">
        <f t="shared" si="0"/>
        <v>0</v>
      </c>
      <c r="AC12" s="6">
        <f t="shared" si="1"/>
        <v>220</v>
      </c>
      <c r="AD12" s="6">
        <f t="shared" si="2"/>
        <v>220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0</v>
      </c>
      <c r="E13" s="23">
        <v>0</v>
      </c>
      <c r="H13" s="6">
        <f>D5+H10</f>
        <v>160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0</v>
      </c>
      <c r="AB13" s="6">
        <f>E13</f>
        <v>0</v>
      </c>
      <c r="AC13" s="6">
        <f t="shared" si="1"/>
        <v>220</v>
      </c>
      <c r="AD13" s="6">
        <f t="shared" si="2"/>
        <v>220</v>
      </c>
      <c r="AE13" s="6">
        <f t="shared" si="3"/>
        <v>55.5</v>
      </c>
      <c r="AF13" s="6">
        <f t="shared" si="4"/>
        <v>55.5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160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220</v>
      </c>
      <c r="AD14" s="6">
        <f t="shared" si="2"/>
        <v>220</v>
      </c>
      <c r="AE14" s="6">
        <f t="shared" si="3"/>
        <v>55.5</v>
      </c>
      <c r="AF14" s="6">
        <f t="shared" si="4"/>
        <v>55.5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160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220</v>
      </c>
      <c r="AD15" s="6">
        <f t="shared" si="2"/>
        <v>220</v>
      </c>
      <c r="AE15" s="6">
        <f t="shared" si="3"/>
        <v>55.5</v>
      </c>
      <c r="AF15" s="6">
        <f t="shared" si="4"/>
        <v>55.5</v>
      </c>
    </row>
    <row r="16" spans="2:32" x14ac:dyDescent="0.25">
      <c r="H16" s="6">
        <f>+D6+H13</f>
        <v>160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220</v>
      </c>
      <c r="AE16" s="6">
        <f>AF15</f>
        <v>55.5</v>
      </c>
    </row>
    <row r="17" spans="2:28" x14ac:dyDescent="0.25">
      <c r="B17" s="3"/>
      <c r="C17" s="3" t="s">
        <v>10</v>
      </c>
      <c r="D17" s="5">
        <f>SUM(D3:D15)</f>
        <v>220</v>
      </c>
      <c r="E17" s="5">
        <f>SUM(E3:E15)</f>
        <v>55.5</v>
      </c>
      <c r="H17" s="6">
        <f>(H16+H18)/2</f>
        <v>170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220</v>
      </c>
      <c r="AB17" s="6">
        <f>E17</f>
        <v>55.5</v>
      </c>
    </row>
    <row r="18" spans="2:28" x14ac:dyDescent="0.25">
      <c r="H18" s="6">
        <f>+D7+H15</f>
        <v>180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180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180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180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180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190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200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200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200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200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200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210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220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220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220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220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220</v>
      </c>
      <c r="I34" s="6">
        <f>I31+S31</f>
        <v>55.5</v>
      </c>
      <c r="S34" s="6">
        <v>0</v>
      </c>
      <c r="T34" s="12">
        <f>E13</f>
        <v>0</v>
      </c>
      <c r="W34" s="6">
        <v>0</v>
      </c>
    </row>
    <row r="35" spans="2:25" x14ac:dyDescent="0.25">
      <c r="G35" s="17"/>
      <c r="H35" s="6">
        <f>(H34+H36)/2</f>
        <v>220</v>
      </c>
      <c r="I35" s="6">
        <f>I32+S32</f>
        <v>55.5</v>
      </c>
      <c r="T35" s="12">
        <f>E13</f>
        <v>0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220</v>
      </c>
      <c r="I36" s="6">
        <f>I33+S33</f>
        <v>55.5</v>
      </c>
      <c r="T36" s="12">
        <f>E13</f>
        <v>0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220</v>
      </c>
      <c r="I37" s="12">
        <f>I34+T34</f>
        <v>55.5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220</v>
      </c>
      <c r="I38" s="12">
        <f>I35+T35</f>
        <v>55.5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220</v>
      </c>
      <c r="I39" s="12">
        <f>I36+T36</f>
        <v>55.5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220</v>
      </c>
      <c r="I40" s="12">
        <f>I37+U37</f>
        <v>55.5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220</v>
      </c>
      <c r="I41" s="12">
        <f>I38+U38</f>
        <v>55.5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220</v>
      </c>
      <c r="I42" s="12">
        <f>I39+U39</f>
        <v>55.5</v>
      </c>
      <c r="V42" s="6">
        <f>E15</f>
        <v>0</v>
      </c>
      <c r="W42" s="6">
        <v>0</v>
      </c>
    </row>
    <row r="43" spans="2:25" x14ac:dyDescent="0.25">
      <c r="H43" s="12">
        <f>+D15+H40</f>
        <v>220</v>
      </c>
      <c r="I43" s="6">
        <f>I42</f>
        <v>55.5</v>
      </c>
      <c r="V43" s="6">
        <v>0</v>
      </c>
      <c r="W43" s="6">
        <v>0</v>
      </c>
    </row>
  </sheetData>
  <mergeCells count="1">
    <mergeCell ref="J1:W1"/>
  </mergeCells>
  <hyperlinks>
    <hyperlink ref="B26" r:id="rId1" xr:uid="{6D94809F-CD95-4BE0-A03E-B69D8A7AC781}"/>
    <hyperlink ref="C37" r:id="rId2" xr:uid="{EAE1623B-D613-458B-8806-1827CBFCD46E}"/>
    <hyperlink ref="C38" r:id="rId3" xr:uid="{003D3653-D910-41F2-BEE5-8E3FC64151DF}"/>
    <hyperlink ref="B29" r:id="rId4" xr:uid="{5F5DAED3-C3FF-4662-A467-F90469D057F3}"/>
    <hyperlink ref="B30" r:id="rId5" xr:uid="{AB6E57FF-F888-4146-B38E-5DF4E7C8F534}"/>
    <hyperlink ref="B31" r:id="rId6" xr:uid="{11E729AD-1A0D-41A9-9D36-36C1F1CE8087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AE9C-C8BF-45AB-89F4-FF009E1C147F}">
  <sheetPr>
    <pageSetUpPr fitToPage="1"/>
  </sheetPr>
  <dimension ref="B1:AF43"/>
  <sheetViews>
    <sheetView zoomScale="90" zoomScaleNormal="90" workbookViewId="0"/>
  </sheetViews>
  <sheetFormatPr baseColWidth="10" defaultColWidth="9.140625" defaultRowHeight="15" x14ac:dyDescent="0.25"/>
  <cols>
    <col min="1" max="1" width="2.85546875" style="1" customWidth="1"/>
    <col min="2" max="2" width="6" style="1" customWidth="1"/>
    <col min="3" max="3" width="26.140625" style="1" customWidth="1"/>
    <col min="4" max="4" width="11.28515625" style="1" customWidth="1"/>
    <col min="5" max="5" width="14" style="1" customWidth="1"/>
    <col min="6" max="6" width="4.85546875" style="1" customWidth="1"/>
    <col min="7" max="7" width="5.42578125" style="1" customWidth="1"/>
    <col min="8" max="32" width="2.7109375" style="6" customWidth="1"/>
    <col min="33" max="16384" width="9.140625" style="1"/>
  </cols>
  <sheetData>
    <row r="1" spans="2:32" ht="30" x14ac:dyDescent="0.25">
      <c r="H1" s="11" t="str">
        <f>D2</f>
        <v>2nd KPI-axis</v>
      </c>
      <c r="J1" s="31" t="str">
        <f>E2</f>
        <v>Gross Profit ($ Mio)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32" s="2" customFormat="1" ht="78.75" customHeight="1" x14ac:dyDescent="0.25">
      <c r="B2" s="4"/>
      <c r="C2" s="21" t="s">
        <v>37</v>
      </c>
      <c r="D2" s="20" t="s">
        <v>35</v>
      </c>
      <c r="E2" s="22" t="s">
        <v>21</v>
      </c>
      <c r="H2" s="7"/>
      <c r="I2" s="7" t="s">
        <v>1</v>
      </c>
      <c r="J2" s="7" t="str">
        <f>C3</f>
        <v>North</v>
      </c>
      <c r="K2" s="7" t="str">
        <f>C4</f>
        <v>space</v>
      </c>
      <c r="L2" s="7" t="str">
        <f>C5</f>
        <v>Middle</v>
      </c>
      <c r="M2" s="7" t="str">
        <f>C6</f>
        <v>space</v>
      </c>
      <c r="N2" s="7" t="str">
        <f>C7</f>
        <v>South</v>
      </c>
      <c r="O2" s="7" t="str">
        <f>C8</f>
        <v>space</v>
      </c>
      <c r="P2" s="7" t="str">
        <f>C9</f>
        <v>Southwest</v>
      </c>
      <c r="Q2" s="7" t="str">
        <f>C10</f>
        <v>space</v>
      </c>
      <c r="R2" s="7" t="str">
        <f>C11</f>
        <v>West</v>
      </c>
      <c r="S2" s="7" t="str">
        <f>C12</f>
        <v>space</v>
      </c>
      <c r="T2" s="7" t="str">
        <f>+C13</f>
        <v>Sum</v>
      </c>
      <c r="U2" s="7" t="str">
        <f>C14</f>
        <v>space</v>
      </c>
      <c r="V2" s="7" t="str">
        <f>C15</f>
        <v>space</v>
      </c>
      <c r="W2" s="7" t="s">
        <v>9</v>
      </c>
      <c r="X2" s="7" t="s">
        <v>0</v>
      </c>
      <c r="Y2" s="7"/>
      <c r="Z2" s="7"/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</row>
    <row r="3" spans="2:32" x14ac:dyDescent="0.25">
      <c r="B3" s="25"/>
      <c r="C3" s="3" t="s">
        <v>27</v>
      </c>
      <c r="D3" s="9">
        <v>252</v>
      </c>
      <c r="E3" s="23">
        <v>35.369999999999997</v>
      </c>
      <c r="H3" s="6">
        <v>0</v>
      </c>
      <c r="I3" s="6">
        <v>0</v>
      </c>
      <c r="J3" s="6">
        <v>0</v>
      </c>
      <c r="W3" s="6">
        <v>0</v>
      </c>
      <c r="AA3" s="6">
        <f t="shared" ref="AA3:AB15" si="0">D3</f>
        <v>252</v>
      </c>
      <c r="AB3" s="6">
        <f t="shared" si="0"/>
        <v>35.369999999999997</v>
      </c>
      <c r="AC3" s="6">
        <v>0</v>
      </c>
      <c r="AD3" s="6">
        <f>AC3+AA3</f>
        <v>252</v>
      </c>
      <c r="AE3" s="6">
        <v>0</v>
      </c>
      <c r="AF3" s="6">
        <f>AE3+AB3</f>
        <v>35.369999999999997</v>
      </c>
    </row>
    <row r="4" spans="2:32" x14ac:dyDescent="0.25">
      <c r="B4" s="3"/>
      <c r="C4" s="8" t="s">
        <v>19</v>
      </c>
      <c r="D4" s="9">
        <v>0</v>
      </c>
      <c r="E4" s="10">
        <v>0</v>
      </c>
      <c r="H4" s="6">
        <v>0</v>
      </c>
      <c r="I4" s="6">
        <v>0</v>
      </c>
      <c r="J4" s="6">
        <f>E3</f>
        <v>35.369999999999997</v>
      </c>
      <c r="W4" s="6">
        <v>0</v>
      </c>
      <c r="AA4" s="6">
        <f t="shared" si="0"/>
        <v>0</v>
      </c>
      <c r="AB4" s="6">
        <f t="shared" si="0"/>
        <v>0</v>
      </c>
      <c r="AC4" s="6">
        <f>AD3</f>
        <v>252</v>
      </c>
      <c r="AD4" s="6">
        <f>AC4+AA4</f>
        <v>252</v>
      </c>
      <c r="AE4" s="6">
        <f>AF3</f>
        <v>35.369999999999997</v>
      </c>
      <c r="AF4" s="6">
        <f>AE4+AB4</f>
        <v>35.369999999999997</v>
      </c>
    </row>
    <row r="5" spans="2:32" x14ac:dyDescent="0.25">
      <c r="B5" s="26"/>
      <c r="C5" s="3" t="s">
        <v>28</v>
      </c>
      <c r="D5" s="9">
        <v>140</v>
      </c>
      <c r="E5" s="23">
        <v>-9.4</v>
      </c>
      <c r="H5" s="6">
        <f>(H4+H6)/2</f>
        <v>126</v>
      </c>
      <c r="I5" s="6">
        <v>0</v>
      </c>
      <c r="J5" s="6">
        <f>E3</f>
        <v>35.369999999999997</v>
      </c>
      <c r="W5" s="6">
        <v>0</v>
      </c>
      <c r="X5" s="6">
        <v>10</v>
      </c>
      <c r="Y5" s="6" t="str">
        <f>C3</f>
        <v>North</v>
      </c>
      <c r="AA5" s="6">
        <f t="shared" si="0"/>
        <v>140</v>
      </c>
      <c r="AB5" s="6">
        <f t="shared" si="0"/>
        <v>-9.4</v>
      </c>
      <c r="AC5" s="6">
        <f t="shared" ref="AC5:AC15" si="1">AD4</f>
        <v>252</v>
      </c>
      <c r="AD5" s="6">
        <f t="shared" ref="AD5:AD15" si="2">AC5+AA5</f>
        <v>392</v>
      </c>
      <c r="AE5" s="6">
        <f t="shared" ref="AE5:AE15" si="3">AF4</f>
        <v>35.369999999999997</v>
      </c>
      <c r="AF5" s="6">
        <f t="shared" ref="AF5:AF15" si="4">AE5+AB5</f>
        <v>25.97</v>
      </c>
    </row>
    <row r="6" spans="2:32" x14ac:dyDescent="0.25">
      <c r="B6" s="3"/>
      <c r="C6" s="8" t="s">
        <v>19</v>
      </c>
      <c r="D6" s="9">
        <v>0</v>
      </c>
      <c r="E6" s="10">
        <v>0</v>
      </c>
      <c r="H6" s="6">
        <f>D3</f>
        <v>252</v>
      </c>
      <c r="I6" s="6">
        <v>0</v>
      </c>
      <c r="J6" s="6">
        <f>E3</f>
        <v>35.369999999999997</v>
      </c>
      <c r="K6" s="6">
        <v>0</v>
      </c>
      <c r="W6" s="6">
        <v>0</v>
      </c>
      <c r="AA6" s="6">
        <f t="shared" si="0"/>
        <v>0</v>
      </c>
      <c r="AB6" s="6">
        <f t="shared" si="0"/>
        <v>0</v>
      </c>
      <c r="AC6" s="6">
        <f t="shared" si="1"/>
        <v>392</v>
      </c>
      <c r="AD6" s="6">
        <f t="shared" si="2"/>
        <v>392</v>
      </c>
      <c r="AE6" s="6">
        <f t="shared" si="3"/>
        <v>25.97</v>
      </c>
      <c r="AF6" s="6">
        <f t="shared" si="4"/>
        <v>25.97</v>
      </c>
    </row>
    <row r="7" spans="2:32" x14ac:dyDescent="0.25">
      <c r="B7" s="27"/>
      <c r="C7" s="3" t="s">
        <v>29</v>
      </c>
      <c r="D7" s="9">
        <v>56</v>
      </c>
      <c r="E7" s="23">
        <v>10.42</v>
      </c>
      <c r="H7" s="6">
        <f>H6</f>
        <v>252</v>
      </c>
      <c r="I7" s="6">
        <f>J4</f>
        <v>35.369999999999997</v>
      </c>
      <c r="J7" s="6">
        <v>0</v>
      </c>
      <c r="K7" s="6">
        <f>E4</f>
        <v>0</v>
      </c>
      <c r="W7" s="6">
        <v>0</v>
      </c>
      <c r="AA7" s="6">
        <f t="shared" si="0"/>
        <v>56</v>
      </c>
      <c r="AB7" s="6">
        <f t="shared" si="0"/>
        <v>10.42</v>
      </c>
      <c r="AC7" s="6">
        <f t="shared" si="1"/>
        <v>392</v>
      </c>
      <c r="AD7" s="6">
        <f t="shared" si="2"/>
        <v>448</v>
      </c>
      <c r="AE7" s="6">
        <f t="shared" si="3"/>
        <v>25.97</v>
      </c>
      <c r="AF7" s="6">
        <f t="shared" si="4"/>
        <v>36.39</v>
      </c>
    </row>
    <row r="8" spans="2:32" x14ac:dyDescent="0.25">
      <c r="B8" s="3"/>
      <c r="C8" s="8" t="s">
        <v>19</v>
      </c>
      <c r="D8" s="9">
        <v>0</v>
      </c>
      <c r="E8" s="10">
        <v>0</v>
      </c>
      <c r="H8" s="6">
        <f>(H7+H9)/2</f>
        <v>252</v>
      </c>
      <c r="I8" s="6">
        <f>J5</f>
        <v>35.369999999999997</v>
      </c>
      <c r="K8" s="6">
        <f>E4</f>
        <v>0</v>
      </c>
      <c r="W8" s="6">
        <v>0</v>
      </c>
      <c r="X8" s="6">
        <v>10</v>
      </c>
      <c r="Y8" s="6" t="str">
        <f>C4</f>
        <v>space</v>
      </c>
      <c r="AA8" s="6">
        <f t="shared" si="0"/>
        <v>0</v>
      </c>
      <c r="AB8" s="6">
        <f t="shared" si="0"/>
        <v>0</v>
      </c>
      <c r="AC8" s="6">
        <f t="shared" si="1"/>
        <v>448</v>
      </c>
      <c r="AD8" s="6">
        <f t="shared" si="2"/>
        <v>448</v>
      </c>
      <c r="AE8" s="6">
        <f t="shared" si="3"/>
        <v>36.39</v>
      </c>
      <c r="AF8" s="6">
        <f t="shared" si="4"/>
        <v>36.39</v>
      </c>
    </row>
    <row r="9" spans="2:32" x14ac:dyDescent="0.25">
      <c r="B9" s="28"/>
      <c r="C9" s="3" t="s">
        <v>30</v>
      </c>
      <c r="D9" s="9">
        <v>44.8</v>
      </c>
      <c r="E9" s="23">
        <v>12.16</v>
      </c>
      <c r="H9" s="6">
        <f>D4+H6</f>
        <v>252</v>
      </c>
      <c r="I9" s="6">
        <f>J6</f>
        <v>35.369999999999997</v>
      </c>
      <c r="K9" s="6">
        <f>E4</f>
        <v>0</v>
      </c>
      <c r="L9" s="6">
        <v>0</v>
      </c>
      <c r="W9" s="6">
        <v>0</v>
      </c>
      <c r="AA9" s="6">
        <f t="shared" si="0"/>
        <v>44.8</v>
      </c>
      <c r="AB9" s="6">
        <f t="shared" si="0"/>
        <v>12.16</v>
      </c>
      <c r="AC9" s="6">
        <f t="shared" si="1"/>
        <v>448</v>
      </c>
      <c r="AD9" s="6">
        <f t="shared" si="2"/>
        <v>492.8</v>
      </c>
      <c r="AE9" s="6">
        <f t="shared" si="3"/>
        <v>36.39</v>
      </c>
      <c r="AF9" s="6">
        <f t="shared" si="4"/>
        <v>48.55</v>
      </c>
    </row>
    <row r="10" spans="2:32" x14ac:dyDescent="0.25">
      <c r="B10" s="3"/>
      <c r="C10" s="8" t="s">
        <v>19</v>
      </c>
      <c r="D10" s="9">
        <v>0</v>
      </c>
      <c r="E10" s="10">
        <v>0</v>
      </c>
      <c r="H10" s="6">
        <f>D4+H6</f>
        <v>252</v>
      </c>
      <c r="I10" s="6">
        <f>I7+K7</f>
        <v>35.369999999999997</v>
      </c>
      <c r="K10" s="6">
        <v>0</v>
      </c>
      <c r="L10" s="6">
        <f>E5</f>
        <v>-9.4</v>
      </c>
      <c r="W10" s="6">
        <v>0</v>
      </c>
      <c r="AA10" s="6">
        <f t="shared" si="0"/>
        <v>0</v>
      </c>
      <c r="AB10" s="6">
        <f t="shared" si="0"/>
        <v>0</v>
      </c>
      <c r="AC10" s="6">
        <f t="shared" si="1"/>
        <v>492.8</v>
      </c>
      <c r="AD10" s="6">
        <f t="shared" si="2"/>
        <v>492.8</v>
      </c>
      <c r="AE10" s="6">
        <f t="shared" si="3"/>
        <v>48.55</v>
      </c>
      <c r="AF10" s="6">
        <f t="shared" si="4"/>
        <v>48.55</v>
      </c>
    </row>
    <row r="11" spans="2:32" x14ac:dyDescent="0.25">
      <c r="B11" s="29"/>
      <c r="C11" s="3" t="s">
        <v>31</v>
      </c>
      <c r="D11" s="9">
        <v>67.2</v>
      </c>
      <c r="E11" s="23">
        <v>6.95</v>
      </c>
      <c r="H11" s="6">
        <f>(H10+H12)/2</f>
        <v>322</v>
      </c>
      <c r="I11" s="6">
        <f>I8+K8</f>
        <v>35.369999999999997</v>
      </c>
      <c r="L11" s="6">
        <f>E5</f>
        <v>-9.4</v>
      </c>
      <c r="W11" s="6">
        <v>0</v>
      </c>
      <c r="X11" s="6">
        <v>18</v>
      </c>
      <c r="Y11" s="6" t="str">
        <f>C5</f>
        <v>Middle</v>
      </c>
      <c r="AA11" s="6">
        <f t="shared" si="0"/>
        <v>67.2</v>
      </c>
      <c r="AB11" s="6">
        <f t="shared" si="0"/>
        <v>6.95</v>
      </c>
      <c r="AC11" s="6">
        <f t="shared" si="1"/>
        <v>492.8</v>
      </c>
      <c r="AD11" s="6">
        <f t="shared" si="2"/>
        <v>560</v>
      </c>
      <c r="AE11" s="6">
        <f t="shared" si="3"/>
        <v>48.55</v>
      </c>
      <c r="AF11" s="6">
        <f t="shared" si="4"/>
        <v>55.5</v>
      </c>
    </row>
    <row r="12" spans="2:32" x14ac:dyDescent="0.25">
      <c r="B12" s="3"/>
      <c r="C12" s="8" t="s">
        <v>19</v>
      </c>
      <c r="D12" s="9">
        <v>0</v>
      </c>
      <c r="E12" s="10">
        <v>0</v>
      </c>
      <c r="H12" s="6">
        <f>D5+H9</f>
        <v>392</v>
      </c>
      <c r="I12" s="6">
        <f>I9+K9</f>
        <v>35.369999999999997</v>
      </c>
      <c r="L12" s="6">
        <f>E5</f>
        <v>-9.4</v>
      </c>
      <c r="M12" s="6">
        <v>0</v>
      </c>
      <c r="W12" s="6">
        <v>0</v>
      </c>
      <c r="AA12" s="6">
        <f t="shared" si="0"/>
        <v>0</v>
      </c>
      <c r="AB12" s="6">
        <f t="shared" si="0"/>
        <v>0</v>
      </c>
      <c r="AC12" s="6">
        <f t="shared" si="1"/>
        <v>560</v>
      </c>
      <c r="AD12" s="6">
        <f t="shared" si="2"/>
        <v>560</v>
      </c>
      <c r="AE12" s="6">
        <f t="shared" si="3"/>
        <v>55.5</v>
      </c>
      <c r="AF12" s="6">
        <f t="shared" si="4"/>
        <v>55.5</v>
      </c>
    </row>
    <row r="13" spans="2:32" x14ac:dyDescent="0.25">
      <c r="B13" s="30"/>
      <c r="C13" s="3" t="s">
        <v>20</v>
      </c>
      <c r="D13" s="9">
        <v>0</v>
      </c>
      <c r="E13" s="23">
        <v>0</v>
      </c>
      <c r="H13" s="6">
        <f>D5+H10</f>
        <v>392</v>
      </c>
      <c r="I13" s="6">
        <f>I10+L10</f>
        <v>25.97</v>
      </c>
      <c r="L13" s="6">
        <v>0</v>
      </c>
      <c r="M13" s="6">
        <f>E6</f>
        <v>0</v>
      </c>
      <c r="W13" s="6">
        <v>0</v>
      </c>
      <c r="AA13" s="6">
        <f t="shared" si="0"/>
        <v>0</v>
      </c>
      <c r="AB13" s="6">
        <f>E13</f>
        <v>0</v>
      </c>
      <c r="AC13" s="6">
        <f t="shared" si="1"/>
        <v>560</v>
      </c>
      <c r="AD13" s="6">
        <f t="shared" si="2"/>
        <v>560</v>
      </c>
      <c r="AE13" s="6">
        <f t="shared" si="3"/>
        <v>55.5</v>
      </c>
      <c r="AF13" s="6">
        <f t="shared" si="4"/>
        <v>55.5</v>
      </c>
    </row>
    <row r="14" spans="2:32" x14ac:dyDescent="0.25">
      <c r="B14" s="3"/>
      <c r="C14" s="8" t="s">
        <v>19</v>
      </c>
      <c r="D14" s="9">
        <v>0</v>
      </c>
      <c r="E14" s="10">
        <v>0</v>
      </c>
      <c r="H14" s="6">
        <f>(H13+H15)/2</f>
        <v>392</v>
      </c>
      <c r="I14" s="6">
        <f>I11+L11</f>
        <v>25.97</v>
      </c>
      <c r="M14" s="6">
        <f>E6</f>
        <v>0</v>
      </c>
      <c r="W14" s="6">
        <v>0</v>
      </c>
      <c r="X14" s="6">
        <v>28</v>
      </c>
      <c r="Y14" s="6" t="str">
        <f>C6</f>
        <v>space</v>
      </c>
      <c r="AA14" s="6">
        <f t="shared" si="0"/>
        <v>0</v>
      </c>
      <c r="AB14" s="6">
        <f>E14</f>
        <v>0</v>
      </c>
      <c r="AC14" s="6">
        <f t="shared" si="1"/>
        <v>560</v>
      </c>
      <c r="AD14" s="6">
        <f t="shared" si="2"/>
        <v>560</v>
      </c>
      <c r="AE14" s="6">
        <f t="shared" si="3"/>
        <v>55.5</v>
      </c>
      <c r="AF14" s="6">
        <f t="shared" si="4"/>
        <v>55.5</v>
      </c>
    </row>
    <row r="15" spans="2:32" x14ac:dyDescent="0.25">
      <c r="B15" s="3"/>
      <c r="C15" s="8" t="s">
        <v>19</v>
      </c>
      <c r="D15" s="9">
        <v>0</v>
      </c>
      <c r="E15" s="10">
        <v>0</v>
      </c>
      <c r="H15" s="6">
        <f>D6+H12</f>
        <v>392</v>
      </c>
      <c r="I15" s="6">
        <f>I12+L12</f>
        <v>25.97</v>
      </c>
      <c r="M15" s="6">
        <f>E6</f>
        <v>0</v>
      </c>
      <c r="N15" s="6">
        <v>0</v>
      </c>
      <c r="W15" s="6">
        <v>0</v>
      </c>
      <c r="AA15" s="6">
        <f t="shared" si="0"/>
        <v>0</v>
      </c>
      <c r="AB15" s="6">
        <f>E15</f>
        <v>0</v>
      </c>
      <c r="AC15" s="6">
        <f t="shared" si="1"/>
        <v>560</v>
      </c>
      <c r="AD15" s="6">
        <f t="shared" si="2"/>
        <v>560</v>
      </c>
      <c r="AE15" s="6">
        <f t="shared" si="3"/>
        <v>55.5</v>
      </c>
      <c r="AF15" s="6">
        <f t="shared" si="4"/>
        <v>55.5</v>
      </c>
    </row>
    <row r="16" spans="2:32" x14ac:dyDescent="0.25">
      <c r="H16" s="6">
        <f>+D6+H13</f>
        <v>392</v>
      </c>
      <c r="I16" s="6">
        <f>I13+M13</f>
        <v>25.97</v>
      </c>
      <c r="M16" s="6">
        <v>0</v>
      </c>
      <c r="N16" s="6">
        <f>E7</f>
        <v>10.42</v>
      </c>
      <c r="W16" s="6">
        <v>0</v>
      </c>
      <c r="AC16" s="6">
        <f>AD15</f>
        <v>560</v>
      </c>
      <c r="AE16" s="6">
        <f>AF15</f>
        <v>55.5</v>
      </c>
    </row>
    <row r="17" spans="2:28" x14ac:dyDescent="0.25">
      <c r="B17" s="3"/>
      <c r="C17" s="3" t="s">
        <v>10</v>
      </c>
      <c r="D17" s="5">
        <f>SUM(D3:D15)</f>
        <v>560</v>
      </c>
      <c r="E17" s="5">
        <f>SUM(E3:E15)</f>
        <v>55.5</v>
      </c>
      <c r="H17" s="6">
        <f>(H16+H18)/2</f>
        <v>420</v>
      </c>
      <c r="I17" s="6">
        <f>I14+M14</f>
        <v>25.97</v>
      </c>
      <c r="N17" s="6">
        <f>E7</f>
        <v>10.42</v>
      </c>
      <c r="W17" s="6">
        <v>0</v>
      </c>
      <c r="X17" s="6">
        <v>40</v>
      </c>
      <c r="Y17" s="6" t="str">
        <f>C7</f>
        <v>South</v>
      </c>
      <c r="AA17" s="12">
        <f>D17</f>
        <v>560</v>
      </c>
      <c r="AB17" s="6">
        <f>E17</f>
        <v>55.5</v>
      </c>
    </row>
    <row r="18" spans="2:28" x14ac:dyDescent="0.25">
      <c r="H18" s="6">
        <f>+D7+H15</f>
        <v>448</v>
      </c>
      <c r="I18" s="6">
        <f>I15+M15</f>
        <v>25.97</v>
      </c>
      <c r="N18" s="6">
        <f>E7</f>
        <v>10.42</v>
      </c>
      <c r="O18" s="6">
        <v>0</v>
      </c>
      <c r="W18" s="6">
        <v>0</v>
      </c>
    </row>
    <row r="19" spans="2:28" x14ac:dyDescent="0.25">
      <c r="B19" s="24" t="s">
        <v>25</v>
      </c>
      <c r="D19" t="s">
        <v>26</v>
      </c>
      <c r="H19" s="6">
        <f>+D7+H16</f>
        <v>448</v>
      </c>
      <c r="I19" s="6">
        <f>I16+N16</f>
        <v>36.39</v>
      </c>
      <c r="N19" s="6">
        <v>0</v>
      </c>
      <c r="O19" s="6">
        <f>E8</f>
        <v>0</v>
      </c>
      <c r="W19" s="6">
        <v>0</v>
      </c>
    </row>
    <row r="20" spans="2:28" x14ac:dyDescent="0.25">
      <c r="H20" s="6">
        <f>(H19+H21)/2</f>
        <v>448</v>
      </c>
      <c r="I20" s="6">
        <f>I17+N17</f>
        <v>36.39</v>
      </c>
      <c r="O20" s="6">
        <f>E8</f>
        <v>0</v>
      </c>
      <c r="W20" s="6">
        <v>0</v>
      </c>
      <c r="X20" s="6">
        <v>30</v>
      </c>
      <c r="Y20" s="6" t="str">
        <f>C8</f>
        <v>space</v>
      </c>
    </row>
    <row r="21" spans="2:28" x14ac:dyDescent="0.25">
      <c r="H21" s="6">
        <f>+D8+H18</f>
        <v>448</v>
      </c>
      <c r="I21" s="6">
        <f>I18+N18</f>
        <v>36.39</v>
      </c>
      <c r="O21" s="6">
        <f>E8</f>
        <v>0</v>
      </c>
      <c r="P21" s="6">
        <v>0</v>
      </c>
      <c r="W21" s="6">
        <v>0</v>
      </c>
    </row>
    <row r="22" spans="2:28" x14ac:dyDescent="0.25">
      <c r="H22" s="6">
        <f>+D8+H19</f>
        <v>448</v>
      </c>
      <c r="I22" s="6">
        <f>I19+O19</f>
        <v>36.39</v>
      </c>
      <c r="O22" s="6">
        <v>0</v>
      </c>
      <c r="P22" s="6">
        <f>E9</f>
        <v>12.16</v>
      </c>
      <c r="W22" s="6">
        <v>0</v>
      </c>
    </row>
    <row r="23" spans="2:28" x14ac:dyDescent="0.25">
      <c r="H23" s="6">
        <f>(H22+H24)/2</f>
        <v>470.4</v>
      </c>
      <c r="I23" s="6">
        <f>I20+O20</f>
        <v>36.39</v>
      </c>
      <c r="P23" s="6">
        <f>E9</f>
        <v>12.16</v>
      </c>
      <c r="W23" s="6">
        <v>0</v>
      </c>
      <c r="X23" s="6">
        <v>35</v>
      </c>
      <c r="Y23" s="6" t="str">
        <f>C9</f>
        <v>Southwest</v>
      </c>
    </row>
    <row r="24" spans="2:28" x14ac:dyDescent="0.25">
      <c r="B24" s="1" t="s">
        <v>33</v>
      </c>
      <c r="H24" s="6">
        <f>+D9+H21</f>
        <v>492.8</v>
      </c>
      <c r="I24" s="6">
        <f>I21+O21</f>
        <v>36.39</v>
      </c>
      <c r="P24" s="6">
        <f>E9</f>
        <v>12.16</v>
      </c>
      <c r="Q24" s="6">
        <v>0</v>
      </c>
      <c r="W24" s="6">
        <v>0</v>
      </c>
    </row>
    <row r="25" spans="2:28" x14ac:dyDescent="0.25">
      <c r="B25" t="s">
        <v>23</v>
      </c>
      <c r="H25" s="6">
        <f>+D9+H22</f>
        <v>492.8</v>
      </c>
      <c r="I25" s="6">
        <f>I22+P22</f>
        <v>48.55</v>
      </c>
      <c r="P25" s="6">
        <v>0</v>
      </c>
      <c r="Q25" s="6">
        <f>E10</f>
        <v>0</v>
      </c>
      <c r="W25" s="6">
        <v>0</v>
      </c>
    </row>
    <row r="26" spans="2:28" x14ac:dyDescent="0.25">
      <c r="B26" s="14" t="s">
        <v>8</v>
      </c>
      <c r="H26" s="6">
        <f>(H25+H27)/2</f>
        <v>492.8</v>
      </c>
      <c r="I26" s="6">
        <f>I23+P23</f>
        <v>48.55</v>
      </c>
      <c r="Q26" s="6">
        <f>E10</f>
        <v>0</v>
      </c>
      <c r="W26" s="6">
        <v>0</v>
      </c>
      <c r="X26" s="6">
        <v>30</v>
      </c>
      <c r="Y26" s="6" t="str">
        <f>C10</f>
        <v>space</v>
      </c>
    </row>
    <row r="27" spans="2:28" x14ac:dyDescent="0.25">
      <c r="B27" t="s">
        <v>32</v>
      </c>
      <c r="H27" s="6">
        <f>+D10+H24</f>
        <v>492.8</v>
      </c>
      <c r="I27" s="6">
        <f>I24+P24</f>
        <v>48.55</v>
      </c>
      <c r="Q27" s="6">
        <f>E10</f>
        <v>0</v>
      </c>
      <c r="R27" s="6">
        <v>0</v>
      </c>
      <c r="W27" s="6">
        <v>0</v>
      </c>
    </row>
    <row r="28" spans="2:28" x14ac:dyDescent="0.25">
      <c r="H28" s="6">
        <f>+D10+H25</f>
        <v>492.8</v>
      </c>
      <c r="I28" s="6">
        <f>I25+Q25</f>
        <v>48.55</v>
      </c>
      <c r="Q28" s="6">
        <v>0</v>
      </c>
      <c r="R28" s="6">
        <f>E11</f>
        <v>6.95</v>
      </c>
      <c r="W28" s="6">
        <v>0</v>
      </c>
    </row>
    <row r="29" spans="2:28" x14ac:dyDescent="0.25">
      <c r="B29" s="14" t="s">
        <v>11</v>
      </c>
      <c r="H29" s="6">
        <f>(H28+H30)/2</f>
        <v>526.4</v>
      </c>
      <c r="I29" s="6">
        <f>I26+Q26</f>
        <v>48.55</v>
      </c>
      <c r="R29" s="6">
        <f>E11</f>
        <v>6.95</v>
      </c>
      <c r="W29" s="6">
        <v>0</v>
      </c>
      <c r="X29" s="6">
        <v>48</v>
      </c>
      <c r="Y29" s="6" t="str">
        <f>C11</f>
        <v>West</v>
      </c>
    </row>
    <row r="30" spans="2:28" x14ac:dyDescent="0.25">
      <c r="B30" s="19" t="s">
        <v>12</v>
      </c>
      <c r="H30" s="6">
        <f>+D11+H27</f>
        <v>560</v>
      </c>
      <c r="I30" s="6">
        <f>I27+Q27</f>
        <v>48.55</v>
      </c>
      <c r="R30" s="6">
        <f>E11</f>
        <v>6.95</v>
      </c>
      <c r="S30" s="6">
        <v>0</v>
      </c>
      <c r="W30" s="6">
        <v>0</v>
      </c>
    </row>
    <row r="31" spans="2:28" x14ac:dyDescent="0.25">
      <c r="B31" s="19" t="s">
        <v>13</v>
      </c>
      <c r="H31" s="6">
        <f>+D11+H28</f>
        <v>560</v>
      </c>
      <c r="I31" s="6">
        <f>I28+R28</f>
        <v>55.5</v>
      </c>
      <c r="R31" s="6">
        <v>0</v>
      </c>
      <c r="S31" s="6">
        <f>E12</f>
        <v>0</v>
      </c>
      <c r="W31" s="6">
        <v>0</v>
      </c>
    </row>
    <row r="32" spans="2:28" x14ac:dyDescent="0.25">
      <c r="B32" t="s">
        <v>34</v>
      </c>
      <c r="G32" s="15"/>
      <c r="H32" s="6">
        <f>(H31+H33)/2</f>
        <v>560</v>
      </c>
      <c r="I32" s="6">
        <f>I29+R29</f>
        <v>55.5</v>
      </c>
      <c r="S32" s="6">
        <f>E12</f>
        <v>0</v>
      </c>
      <c r="W32" s="6">
        <v>0</v>
      </c>
      <c r="X32" s="6">
        <v>55</v>
      </c>
      <c r="Y32" s="13" t="str">
        <f>C12</f>
        <v>space</v>
      </c>
    </row>
    <row r="33" spans="2:25" x14ac:dyDescent="0.25">
      <c r="B33" t="s">
        <v>14</v>
      </c>
      <c r="G33" s="16"/>
      <c r="H33" s="6">
        <f>+D12+H30</f>
        <v>560</v>
      </c>
      <c r="I33" s="6">
        <f>I30+R30</f>
        <v>55.5</v>
      </c>
      <c r="S33" s="6">
        <f>E12</f>
        <v>0</v>
      </c>
      <c r="T33" s="6">
        <v>0</v>
      </c>
      <c r="W33" s="6">
        <v>0</v>
      </c>
    </row>
    <row r="34" spans="2:25" x14ac:dyDescent="0.25">
      <c r="B34" t="s">
        <v>15</v>
      </c>
      <c r="G34" s="16"/>
      <c r="H34" s="6">
        <f>+D12+H31</f>
        <v>560</v>
      </c>
      <c r="I34" s="6">
        <f>I31+S31</f>
        <v>55.5</v>
      </c>
      <c r="S34" s="6">
        <v>0</v>
      </c>
      <c r="T34" s="12">
        <f>E13</f>
        <v>0</v>
      </c>
      <c r="W34" s="6">
        <v>0</v>
      </c>
    </row>
    <row r="35" spans="2:25" x14ac:dyDescent="0.25">
      <c r="G35" s="17"/>
      <c r="H35" s="6">
        <f>(H34+H36)/2</f>
        <v>560</v>
      </c>
      <c r="I35" s="6">
        <f>I32+S32</f>
        <v>55.5</v>
      </c>
      <c r="T35" s="12">
        <f>E13</f>
        <v>0</v>
      </c>
      <c r="W35" s="6">
        <v>0</v>
      </c>
      <c r="X35" s="6">
        <v>62</v>
      </c>
      <c r="Y35" s="6" t="str">
        <f>C13</f>
        <v>Sum</v>
      </c>
    </row>
    <row r="36" spans="2:25" x14ac:dyDescent="0.25">
      <c r="B36" t="s">
        <v>16</v>
      </c>
      <c r="G36" s="18"/>
      <c r="H36" s="12">
        <f>+D13+H33</f>
        <v>560</v>
      </c>
      <c r="I36" s="6">
        <f>I33+S33</f>
        <v>55.5</v>
      </c>
      <c r="T36" s="12">
        <f>E13</f>
        <v>0</v>
      </c>
      <c r="U36" s="6">
        <v>0</v>
      </c>
      <c r="W36" s="6">
        <v>0</v>
      </c>
    </row>
    <row r="37" spans="2:25" x14ac:dyDescent="0.25">
      <c r="C37" s="16" t="s">
        <v>17</v>
      </c>
      <c r="G37" s="18"/>
      <c r="H37" s="12">
        <f>+D13+H34</f>
        <v>560</v>
      </c>
      <c r="I37" s="12">
        <f>I34+T34</f>
        <v>55.5</v>
      </c>
      <c r="T37" s="6">
        <v>0</v>
      </c>
      <c r="U37" s="6">
        <f>E14</f>
        <v>0</v>
      </c>
      <c r="W37" s="6">
        <v>0</v>
      </c>
    </row>
    <row r="38" spans="2:25" x14ac:dyDescent="0.25">
      <c r="C38" s="16" t="s">
        <v>18</v>
      </c>
      <c r="G38" s="18"/>
      <c r="H38" s="6">
        <f>(H37+H39)/2</f>
        <v>560</v>
      </c>
      <c r="I38" s="12">
        <f>I35+T35</f>
        <v>55.5</v>
      </c>
      <c r="U38" s="6">
        <f>E14</f>
        <v>0</v>
      </c>
      <c r="W38" s="6">
        <v>0</v>
      </c>
      <c r="X38" s="6">
        <v>70</v>
      </c>
      <c r="Y38" s="6" t="str">
        <f>C14</f>
        <v>space</v>
      </c>
    </row>
    <row r="39" spans="2:25" x14ac:dyDescent="0.25">
      <c r="G39" s="18"/>
      <c r="H39" s="12">
        <f>+D14+H36</f>
        <v>560</v>
      </c>
      <c r="I39" s="12">
        <f>I36+T36</f>
        <v>55.5</v>
      </c>
      <c r="U39" s="6">
        <f>E14</f>
        <v>0</v>
      </c>
      <c r="V39" s="6">
        <v>0</v>
      </c>
      <c r="W39" s="6">
        <v>0</v>
      </c>
    </row>
    <row r="40" spans="2:25" x14ac:dyDescent="0.25">
      <c r="H40" s="12">
        <f>+D14+H37</f>
        <v>560</v>
      </c>
      <c r="I40" s="12">
        <f>I37+U37</f>
        <v>55.5</v>
      </c>
      <c r="U40" s="6">
        <v>0</v>
      </c>
      <c r="V40" s="6">
        <f>E15</f>
        <v>0</v>
      </c>
      <c r="W40" s="6">
        <v>0</v>
      </c>
    </row>
    <row r="41" spans="2:25" x14ac:dyDescent="0.25">
      <c r="H41" s="6">
        <f>(H40+H42)/2</f>
        <v>560</v>
      </c>
      <c r="I41" s="12">
        <f>I38+U38</f>
        <v>55.5</v>
      </c>
      <c r="V41" s="6">
        <f>E15</f>
        <v>0</v>
      </c>
      <c r="W41" s="6">
        <v>0</v>
      </c>
      <c r="X41" s="6">
        <v>75</v>
      </c>
      <c r="Y41" s="6" t="str">
        <f>C15</f>
        <v>space</v>
      </c>
    </row>
    <row r="42" spans="2:25" x14ac:dyDescent="0.25">
      <c r="H42" s="12">
        <f>+D15+H39</f>
        <v>560</v>
      </c>
      <c r="I42" s="12">
        <f>I39+U39</f>
        <v>55.5</v>
      </c>
      <c r="V42" s="6">
        <f>E15</f>
        <v>0</v>
      </c>
      <c r="W42" s="6">
        <v>0</v>
      </c>
    </row>
    <row r="43" spans="2:25" x14ac:dyDescent="0.25">
      <c r="H43" s="12">
        <f>+D15+H40</f>
        <v>560</v>
      </c>
      <c r="I43" s="6">
        <f>I42</f>
        <v>55.5</v>
      </c>
      <c r="V43" s="6">
        <v>0</v>
      </c>
      <c r="W43" s="6">
        <v>0</v>
      </c>
    </row>
  </sheetData>
  <mergeCells count="1">
    <mergeCell ref="J1:W1"/>
  </mergeCells>
  <hyperlinks>
    <hyperlink ref="B26" r:id="rId1" xr:uid="{66346E3B-0E42-4EB7-9BA1-B5DCEA8999F4}"/>
    <hyperlink ref="C37" r:id="rId2" xr:uid="{D7B1A9E8-9F8D-43D8-95C7-832FD917E30C}"/>
    <hyperlink ref="C38" r:id="rId3" xr:uid="{41974CBB-644A-48A5-87B9-9AC398B06E53}"/>
    <hyperlink ref="B29" r:id="rId4" xr:uid="{AC9E46F5-9EEB-431C-9483-3F449451745C}"/>
    <hyperlink ref="B30" r:id="rId5" xr:uid="{C70DC6D3-6F52-46E3-AA46-A667729A4A59}"/>
    <hyperlink ref="B31" r:id="rId6" xr:uid="{F6BDAF7F-BF4E-44FB-AD99-8BDED6479C5C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7"/>
  <headerFooter>
    <oddFooter>&amp;L&amp;F&amp;R&amp;A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linear space (final)</vt:lpstr>
      <vt:lpstr>linear space (final) (2)</vt:lpstr>
      <vt:lpstr>linear space (vector)</vt:lpstr>
      <vt:lpstr>linear space (vector) (2)</vt:lpstr>
      <vt:lpstr>linear no space (vector)</vt:lpstr>
      <vt:lpstr>linear vector profile</vt:lpstr>
      <vt:lpstr>linear vector profile (2)</vt:lpstr>
      <vt:lpstr>linear vector profile (3)</vt:lpstr>
      <vt:lpstr>linear vector profile (4)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bengin squareprofile</dc:title>
  <dc:creator>Peter Bretscher</dc:creator>
  <dc:description>Registered Copyright TXu 512 154 © 2009
peter.bretscher@bengin.com</dc:description>
  <cp:lastModifiedBy>Peter Bretscher</cp:lastModifiedBy>
  <cp:lastPrinted>2023-08-01T14:13:19Z</cp:lastPrinted>
  <dcterms:created xsi:type="dcterms:W3CDTF">2009-10-19T10:18:38Z</dcterms:created>
  <dcterms:modified xsi:type="dcterms:W3CDTF">2023-08-05T12:46:11Z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1mG-FwQ1ByAVwBVT_in7GkaakNh12jLbLnNaEOVgoBq4</vt:lpwstr>
  </property>
  <property fmtid="{D5CDD505-2E9C-101B-9397-08002B2CF9AE}" pid="4" name="Google.Documents.RevisionId">
    <vt:lpwstr>12058378989187303749</vt:lpwstr>
  </property>
  <property fmtid="{D5CDD505-2E9C-101B-9397-08002B2CF9AE}" pid="5" name="Google.Documents.PluginVersion">
    <vt:lpwstr>2.0.1974.7364</vt:lpwstr>
  </property>
  <property fmtid="{D5CDD505-2E9C-101B-9397-08002B2CF9AE}" pid="6" name="Google.Documents.MergeIncapabilityFlags">
    <vt:i4>0</vt:i4>
  </property>
</Properties>
</file>